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อบต.ดอนมัน มค.68\ITA\ITA\2569\สขร.1\"/>
    </mc:Choice>
  </mc:AlternateContent>
  <xr:revisionPtr revIDLastSave="0" documentId="13_ncr:1_{DBB50D25-345E-4E92-9CF1-4431B4B16CB7}" xr6:coauthVersionLast="47" xr6:coauthVersionMax="47" xr10:uidLastSave="{00000000-0000-0000-0000-000000000000}"/>
  <bookViews>
    <workbookView xWindow="-120" yWindow="-120" windowWidth="29040" windowHeight="15720" xr2:uid="{3939A894-60CD-431E-ABD2-7E8D5FE0331E}"/>
  </bookViews>
  <sheets>
    <sheet name="สรุปผล" sheetId="1" r:id="rId1"/>
    <sheet name="งบหน้าสรุป" sheetId="7" r:id="rId2"/>
  </sheets>
  <definedNames>
    <definedName name="_xlnm.Print_Titles" localSheetId="0">สรุปผล!$3:$3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7" l="1"/>
  <c r="E10" i="7"/>
  <c r="D10" i="7"/>
  <c r="C10" i="7"/>
  <c r="H9" i="7"/>
  <c r="H10" i="7" s="1"/>
  <c r="F43" i="1" l="1"/>
  <c r="K43" i="1"/>
  <c r="D43" i="1"/>
  <c r="C43" i="1"/>
  <c r="G32" i="1"/>
  <c r="G28" i="1"/>
  <c r="G27" i="1"/>
  <c r="G26" i="1"/>
  <c r="G25" i="1"/>
  <c r="G24" i="1"/>
  <c r="G23" i="1"/>
  <c r="G22" i="1"/>
  <c r="G31" i="1"/>
  <c r="G30" i="1"/>
  <c r="G29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43" i="1" l="1"/>
</calcChain>
</file>

<file path=xl/sharedStrings.xml><?xml version="1.0" encoding="utf-8"?>
<sst xmlns="http://schemas.openxmlformats.org/spreadsheetml/2006/main" count="189" uniqueCount="114">
  <si>
    <t>องค์การบริหารส่วนตำบลดอนมัน  อำเภอประทาย  จังหวัดนครราชสีมา</t>
  </si>
  <si>
    <t>ลำดับที่</t>
  </si>
  <si>
    <t>งานจัดซื้อหรือจัดจ้าง</t>
  </si>
  <si>
    <t>วงเงินที่จะซื้อหรือจ้าง (บาท)</t>
  </si>
  <si>
    <t>ราคากลาง (บาท)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</si>
  <si>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</si>
  <si>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</si>
  <si>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</si>
  <si>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</si>
  <si>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เสนอราคาต่ำสุดและเป็นไปตามเงื่อนไขที่ อบต.กำหนด</t>
  </si>
  <si>
    <t>เฉพาะเจาะจง</t>
  </si>
  <si>
    <t>เลขที่และวันที่ของสัญญา หรือ ข้อตกลงในการซื้อหรือจ้าง</t>
  </si>
  <si>
    <t>นายสำราญ  จันทาสูงเนิน  7,500.00 บาท</t>
  </si>
  <si>
    <t>จัดซื้อวัสดุก่อสร้าง กองช่าง</t>
  </si>
  <si>
    <t>จัดซื้อวัสดุไฟฟ้าและวิทยุ กองช่าง</t>
  </si>
  <si>
    <t>จัดซื้อวัสดุสำนักงาน  กองช่าง</t>
  </si>
  <si>
    <t>จัดซื้อวัสดุก่อสร้าง สำนักปลัด</t>
  </si>
  <si>
    <t>ร้านสุภาพพรคอนกรีต  3,705.00 บาท</t>
  </si>
  <si>
    <t xml:space="preserve">จัดซื้อวัสดุงานบ้านงานครัว สำนักปลัด </t>
  </si>
  <si>
    <t>บจ.วงศ์สงวนสหวิศ       2,475.00 บาท</t>
  </si>
  <si>
    <t>จัดซื้อวัสดุสำนักงาน สำนักปลัด</t>
  </si>
  <si>
    <t>บจ.วงศ์สงวนสหวิศ   12,630.00 บาท</t>
  </si>
  <si>
    <t>จัดซื้อวัสดุคอมพิวเตอร์ กองคลัง</t>
  </si>
  <si>
    <t>จัดซื้อวัสดุสำนักงาน กองคลัง</t>
  </si>
  <si>
    <t>บจ.วงศ์สงวนสหวิศ    5,645.00 บาท</t>
  </si>
  <si>
    <t>สรุปผลการดำเนินการจัดซื้อจัดจ้าง  ประจำเดือนตุลาคม  2568  ปีงบประมาณ พ.ศ.2569</t>
  </si>
  <si>
    <t>จ้างเหมาบริการเก็บขยะ  ประจำเดือน ต.ค. 68</t>
  </si>
  <si>
    <t>นายชนะพงศ์  สอนกลาง    7,500.00 บาท</t>
  </si>
  <si>
    <t>นายบุญถม  โพธิ์ชัยเลิศ  7,500.00 บาท</t>
  </si>
  <si>
    <t>จ้างเหมาบริการขับรถบรรทุกขยะ ประจำเดือน ต.ค. 68</t>
  </si>
  <si>
    <t xml:space="preserve">        ใบสั่งจ้าง               เลขที่ 4/2569       วันที่ 1 ต.ค. 2568</t>
  </si>
  <si>
    <t>จ้างเหมาดูแลสวน ประจำเดือน ต.ค. 68</t>
  </si>
  <si>
    <t>จ้างเหมาทำความสะอาดสำนักงาน ประจำเดือน ต.ค. 68</t>
  </si>
  <si>
    <t>นางบรรจง  สัตยโส        8,000.00 บาท</t>
  </si>
  <si>
    <t>นางสาวนิตยา  ดงสา      8,000.00 บาท</t>
  </si>
  <si>
    <t>จ้างเหมาทำแบบประเมินความพึงพอใจ ประจำปีงบประมาณ 2569</t>
  </si>
  <si>
    <t>มหาวิทยาลัยราชภัฏนครราชสีมา   20,000.00 บาท</t>
  </si>
  <si>
    <t>จ้างเหมาจัดทำตรายาง สำนักปลัด</t>
  </si>
  <si>
    <t>จ้างซ่อมบำรุงรักษารถบรรทุกขยะ</t>
  </si>
  <si>
    <t>บริษัท คิงยนต์ จำกัด       5,134.40 บาท</t>
  </si>
  <si>
    <t xml:space="preserve">     ใบสั่งจ้าง         เลขที่ 10/2569        วันที่ 19 ต.ค. 2568</t>
  </si>
  <si>
    <t>จ้างเหมาบริการเก็บขยะ  ประจำเดือน พ.ย. 68</t>
  </si>
  <si>
    <t>จ้างเหมาบริการขับรถบรรทุกขยะ ประจำเดือน พ.ย. 68</t>
  </si>
  <si>
    <t>จ้างเหมาดูแลสวน ประจำเดือน พ.ย. 68</t>
  </si>
  <si>
    <t>จ้างเหมาทำความสะอาดสำนักงาน ประจำเดือน พ.ย. 68</t>
  </si>
  <si>
    <t>จ้างเหมาลงหินคลุก  ม.9  บ้านลิ้นฟ้า</t>
  </si>
  <si>
    <t>ร้านแสงชัยวัสดุก่อสร้าง    21,000.00 บาท</t>
  </si>
  <si>
    <t>จัดซื้อวัสดุเชื้อเพลิงและหล่อลื่น  ประจำเดือน ต.ค. 68</t>
  </si>
  <si>
    <t>จัดซื้ออารหารเสริม (นม)  ภาคเรียนที่ 2/2568 และปิดเทอม</t>
  </si>
  <si>
    <t>บริษัท แมรี่ แอน แดรี่ โปรดักส์ จำกัด    422,877.99 บาท</t>
  </si>
  <si>
    <t>เช่าเครื่องถ่ายเอกสาร</t>
  </si>
  <si>
    <t>หจก.ออฟฟิศเซ็นเตอร์ กรุ๊ป    35,200.00 บาท</t>
  </si>
  <si>
    <t>ร้านสุภาพพร คอนกรีต           1,754.00 บาท</t>
  </si>
  <si>
    <t>ร้านแสงชัยโทรทัศน์การไฟฟ้า        550.00  บาท</t>
  </si>
  <si>
    <t>บจ. วงศ์สงวนสหวิศ                  480.00  บาท</t>
  </si>
  <si>
    <t xml:space="preserve"> ร้านนศักดิ์ชาย คอมพิวเตอร์       300.00 บาท</t>
  </si>
  <si>
    <t>นายฉลอง  มั่นคง            7,500.00 บาท</t>
  </si>
  <si>
    <t>นายสมรส  ทุมมา                    6,000.00 บาท</t>
  </si>
  <si>
    <t>โรงพิมพ์เทพประทาย          1,600.00 บาท</t>
  </si>
  <si>
    <t>ปั้มรวงทอง                      9,477.70 บาท</t>
  </si>
  <si>
    <t>ใบสั่งซื้อ.                   เลขที่ 1/2569            วันที่  10 ต.ค. 2568</t>
  </si>
  <si>
    <t xml:space="preserve"> ใบสั่งซื้อ                  เลขที่  2/2569           วันที่ 17 ต.ค. 2568</t>
  </si>
  <si>
    <t>ใบสั่งซื้อ                   เลขที่  3/2569          วันที่ 17 ต.ค. 2568</t>
  </si>
  <si>
    <t>ใบสั่งซื้อ                   เลขที่ 4/2569           วันที่ 17 ต.ค. 2568</t>
  </si>
  <si>
    <t>ใบสั่งซื้อ                   เลขที่ 5/2569           วันที่ 29 ต.ค. 2568</t>
  </si>
  <si>
    <t>ใบสั่งซื้อ                   เลขที่ 6/2569            วันที่ 29 ต.ค. 2568</t>
  </si>
  <si>
    <t>ใบสั่งซื้อ                   เลขที่ 7/2569           วันที่ 30 ต.ค. 2568</t>
  </si>
  <si>
    <t>ใบสั่งซื้อ                   เลขที่ 8/2569            วันที่ 30 ต.ค. 2568</t>
  </si>
  <si>
    <t>ใบสั่งจ้าง                 เลขที่ 1/2569           วันที่ 1 ต.ค. 2568</t>
  </si>
  <si>
    <t>ใบสั่งจ้าง                 เลขที่ 2/2569           วันที่ 1 ต.ค. 2568</t>
  </si>
  <si>
    <t>ใบสั่งจ้าง                 เลขที่ 3/2569           วันที่ 1 ต.ค. 2568</t>
  </si>
  <si>
    <t>ใบสั่งจ้าง                 เลขที่ 5/2569           วันที่ 1 ต.ค. 2568</t>
  </si>
  <si>
    <t>ใบสั่งจ้าง                 เลขที่ 6/2569           วันที่ 1 ต.ค. 2568</t>
  </si>
  <si>
    <t>ใบสั่งจ้าง                 เลขที่ 7/2569           วันที่ 1 ต.ค. 2568</t>
  </si>
  <si>
    <t>ใบสั่งจ้าง                 เลขที่ 8/2569           วันที่ 1 ต.ค. 2568</t>
  </si>
  <si>
    <t>ใบสั่งจ้าง                  เลขที่ 9/2569           วันที่ 8 ต.ค. 2568</t>
  </si>
  <si>
    <t>ใบสั่งจ้าง                 เลขที่ 11/2569          วันที่ 31 ต.ค. 2568</t>
  </si>
  <si>
    <t>ใบสั่งจ้าง                  เลขที่ 12/2569         วันที่ 31 ต.ค. 2568</t>
  </si>
  <si>
    <t>ใบสั่งจ้าง                 เลขที่ 13/2569         วันที่ 31 ต.ค. 2568</t>
  </si>
  <si>
    <t>ใบสั่งจ้าง                 เลขที่ 14/2569         วันที่ 31 ต.ค. 2568</t>
  </si>
  <si>
    <t xml:space="preserve"> ใบสั่งจ้าง                เลขที่ 15/2569         วันที่ 31 ต.ค. 2568</t>
  </si>
  <si>
    <t xml:space="preserve"> ใบสั่งจ้าง                เลขที่ 16/2569         วันที่ 31 ต.ค. 2568</t>
  </si>
  <si>
    <t xml:space="preserve"> ใบสั่งจ้าง                เลขที่ 17/2569         วันที่ 31 ต.ค. 2568</t>
  </si>
  <si>
    <t>ใบสั่งจ้าง                 เลขที่ 18/2569         วันที่ 31 ต.ค. 2568</t>
  </si>
  <si>
    <t>สัญญาซื้อขาย             เลขที่ 2/2569            วันที่ 30 ต.ค. 2568</t>
  </si>
  <si>
    <t xml:space="preserve"> สัญญาเช่า                เลขที่ 1/2569           วันที่ 31 ต.ค. 2568</t>
  </si>
  <si>
    <t>สัญญาซื้อขาย             เลขที่ 1/2569           วันที่ 1 ต.ค. 2568</t>
  </si>
  <si>
    <t>งบหน้าสรุปผลการจัดซื้อจัดจ้าง  ประจำเดือนตุลาคม 2568  ปีงบประมาณ พ.ศ. 2569</t>
  </si>
  <si>
    <t>งานจัดซื้อจัดจ้าง</t>
  </si>
  <si>
    <t>จำนวนโครงการ</t>
  </si>
  <si>
    <t>รวมวงเงินงบประมาณ</t>
  </si>
  <si>
    <t>รวมราคากลาง</t>
  </si>
  <si>
    <t>รวมราคาที่พิจารณาคัดเลือก</t>
  </si>
  <si>
    <t>วงเงินต่ำหรือสูงกว่าราคากลาง</t>
  </si>
  <si>
    <t>จัดซื้อจัดจ้างโดยวิธีประกาศเชิญชวนทั่วไป</t>
  </si>
  <si>
    <t xml:space="preserve">   -วิธีตลาดอิเล็กทรอนิกส์ (E-market)</t>
  </si>
  <si>
    <t xml:space="preserve">   -วิธีประกวดราคาอิเล็กทรอนิกส์ (E-bidding)</t>
  </si>
  <si>
    <t xml:space="preserve">   -วิธีสอบราคา</t>
  </si>
  <si>
    <t>จัดซื้อจัดจ้างโดยวิธีคัดเลือก</t>
  </si>
  <si>
    <t>จัดซื้อจัดจ้างโดยวิธีเฉพาะเจาะจง</t>
  </si>
  <si>
    <t>ต่ำกว่าราคากลาง</t>
  </si>
  <si>
    <t>บาท</t>
  </si>
  <si>
    <t>รวม</t>
  </si>
  <si>
    <t>ได้นำข้อมูลเกี่ยวกับการจัดซื้อจัดจ้างตามแบบ สขร.1 ประจำเดือน ตุลาคม  2568</t>
  </si>
  <si>
    <r>
      <t xml:space="preserve"> </t>
    </r>
    <r>
      <rPr>
        <sz val="14"/>
        <color theme="1"/>
        <rFont val="Wingdings 2"/>
        <family val="1"/>
        <charset val="2"/>
      </rPr>
      <t>R</t>
    </r>
    <r>
      <rPr>
        <sz val="14"/>
        <color theme="1"/>
        <rFont val="Cordia New"/>
        <family val="2"/>
        <charset val="222"/>
      </rPr>
      <t xml:space="preserve"> เผยแพร่โดยวิธีลงเว็บไซต์ขององค์การบริหารส่วนตำบลดอนมัน</t>
    </r>
  </si>
  <si>
    <r>
      <t xml:space="preserve"> </t>
    </r>
    <r>
      <rPr>
        <sz val="14"/>
        <color theme="1"/>
        <rFont val="Wingdings 2"/>
        <family val="1"/>
        <charset val="2"/>
      </rPr>
      <t>£</t>
    </r>
    <r>
      <rPr>
        <sz val="14"/>
        <color theme="1"/>
        <rFont val="Cordia New"/>
        <family val="2"/>
        <charset val="222"/>
      </rPr>
      <t xml:space="preserve"> ไม่ได้นำข้อมูลเกี่ยวกับการจัดซื้อจัดจ้างตามแบบ สขร.1 เหตุเพราะ............................................................................</t>
    </r>
  </si>
  <si>
    <t>ลงชื่อ..................................................................................</t>
  </si>
  <si>
    <t>(นางพิชญาอร  คูตระกูล)</t>
  </si>
  <si>
    <t>(นางธิดารัตน์  สวามิชัย)</t>
  </si>
  <si>
    <t>(นายอภินันท์  มโนรมย์)</t>
  </si>
  <si>
    <t>ผู้อำนวยการกองการศึกษาฯ  รักษาราชการแทน</t>
  </si>
  <si>
    <t>ปลัดองค์การบริหารส่วนตำบลดอนมัน</t>
  </si>
  <si>
    <t>นายกองค์การบริหารส่วนตำบลดอนมัน</t>
  </si>
  <si>
    <t>ผู้อำนวยการกองคลัง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</si>
</sst>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4"/>
      <color theme="1"/>
      <name val="Cordia New"/>
      <family val="2"/>
    </font>
    <font>
      <sz val="14"/>
      <color theme="1"/>
      <name val="Cordia New"/>
      <family val="2"/>
    </font>
    <font>
      <sz val="14"/>
      <name val="Cordia New"/>
      <family val="2"/>
    </font>
    <font>
      <sz val="14"/>
      <color theme="1"/>
      <name val="Cordia New"/>
      <family val="2"/>
      <charset val="222"/>
    </font>
    <font>
      <sz val="14"/>
      <color theme="1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43" fontId="4" fillId="0" borderId="0" xfId="1" applyFont="1"/>
    <xf numFmtId="43" fontId="4" fillId="0" borderId="0" xfId="0" applyNumberFormat="1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43" fontId="4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187" fontId="6" fillId="0" borderId="3" xfId="1" applyNumberFormat="1" applyFont="1" applyBorder="1" applyAlignment="1">
      <alignment horizontal="center"/>
    </xf>
    <xf numFmtId="43" fontId="6" fillId="0" borderId="3" xfId="1" applyFont="1" applyBorder="1"/>
    <xf numFmtId="0" fontId="6" fillId="0" borderId="4" xfId="0" applyFont="1" applyBorder="1"/>
    <xf numFmtId="43" fontId="6" fillId="0" borderId="5" xfId="1" applyFont="1" applyBorder="1"/>
    <xf numFmtId="0" fontId="6" fillId="0" borderId="6" xfId="0" applyFont="1" applyBorder="1"/>
    <xf numFmtId="43" fontId="6" fillId="0" borderId="0" xfId="1" applyFont="1" applyBorder="1"/>
    <xf numFmtId="0" fontId="6" fillId="0" borderId="3" xfId="1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1" xfId="1" applyNumberFormat="1" applyFont="1" applyBorder="1" applyAlignment="1">
      <alignment horizontal="center"/>
    </xf>
    <xf numFmtId="43" fontId="3" fillId="0" borderId="1" xfId="1" applyFont="1" applyBorder="1"/>
    <xf numFmtId="0" fontId="3" fillId="0" borderId="7" xfId="0" applyFont="1" applyBorder="1" applyAlignment="1">
      <alignment horizontal="center"/>
    </xf>
    <xf numFmtId="43" fontId="3" fillId="0" borderId="9" xfId="1" applyFont="1" applyBorder="1"/>
    <xf numFmtId="0" fontId="3" fillId="0" borderId="8" xfId="0" applyFont="1" applyBorder="1"/>
    <xf numFmtId="0" fontId="3" fillId="0" borderId="0" xfId="0" applyFont="1"/>
    <xf numFmtId="187" fontId="3" fillId="0" borderId="0" xfId="1" applyNumberFormat="1" applyFont="1" applyAlignment="1">
      <alignment horizontal="center"/>
    </xf>
    <xf numFmtId="43" fontId="3" fillId="0" borderId="0" xfId="1" applyFont="1"/>
    <xf numFmtId="0" fontId="6" fillId="0" borderId="0" xfId="0" applyFont="1" applyAlignment="1">
      <alignment horizontal="center"/>
    </xf>
    <xf numFmtId="43" fontId="6" fillId="0" borderId="0" xfId="1" applyFont="1"/>
    <xf numFmtId="187" fontId="6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187" fontId="6" fillId="0" borderId="0" xfId="1" applyNumberFormat="1" applyFont="1" applyAlignment="1">
      <alignment horizontal="center"/>
    </xf>
    <xf numFmtId="43" fontId="6" fillId="0" borderId="0" xfId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8047B-557E-4DC0-8A64-AF996D30B853}">
  <dimension ref="A1:L43"/>
  <sheetViews>
    <sheetView tabSelected="1" view="pageBreakPreview" topLeftCell="A5" zoomScaleNormal="100" zoomScaleSheetLayoutView="100" workbookViewId="0">
      <selection activeCell="F34" sqref="F34"/>
    </sheetView>
  </sheetViews>
  <sheetFormatPr defaultRowHeight="18" x14ac:dyDescent="0.25"/>
  <cols>
    <col min="1" max="1" width="5.875" style="9" bestFit="1" customWidth="1"/>
    <col min="2" max="2" width="21.5" style="1" customWidth="1"/>
    <col min="3" max="4" width="13.75" style="10" customWidth="1"/>
    <col min="5" max="5" width="10.5" style="1" customWidth="1"/>
    <col min="6" max="6" width="19.625" style="1" customWidth="1"/>
    <col min="7" max="7" width="19.25" style="1" customWidth="1"/>
    <col min="8" max="8" width="14.125" style="1" customWidth="1"/>
    <col min="9" max="9" width="14.625" style="1" bestFit="1" customWidth="1"/>
    <col min="10" max="10" width="0" style="1" hidden="1" customWidth="1"/>
    <col min="11" max="11" width="10.875" style="1" hidden="1" customWidth="1"/>
    <col min="12" max="16384" width="9" style="1"/>
  </cols>
  <sheetData>
    <row r="1" spans="1:12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12" x14ac:dyDescent="0.25">
      <c r="A2" s="42" t="s">
        <v>25</v>
      </c>
      <c r="B2" s="42"/>
      <c r="C2" s="42"/>
      <c r="D2" s="42"/>
      <c r="E2" s="42"/>
      <c r="F2" s="42"/>
      <c r="G2" s="42"/>
      <c r="H2" s="42"/>
      <c r="I2" s="42"/>
    </row>
    <row r="3" spans="1:12" ht="93" customHeight="1" x14ac:dyDescent="0.25">
      <c r="A3" s="2" t="s">
        <v>1</v>
      </c>
      <c r="B3" s="2" t="s">
        <v>2</v>
      </c>
      <c r="C3" s="3" t="s">
        <v>3</v>
      </c>
      <c r="D3" s="3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11</v>
      </c>
      <c r="J3" s="4"/>
      <c r="K3" s="4"/>
      <c r="L3" s="4"/>
    </row>
    <row r="4" spans="1:12" ht="99" customHeight="1" x14ac:dyDescent="0.25">
      <c r="A4" s="5">
        <v>1</v>
      </c>
      <c r="B4" s="7" t="s">
        <v>13</v>
      </c>
      <c r="C4" s="6">
        <v>1754</v>
      </c>
      <c r="D4" s="6">
        <v>1754</v>
      </c>
      <c r="E4" s="5" t="s">
        <v>10</v>
      </c>
      <c r="F4" s="7" t="s">
        <v>52</v>
      </c>
      <c r="G4" s="7" t="str">
        <f t="shared" ref="G4:G32" si="0">F4</f>
        <v>ร้านสุภาพพร คอนกรีต           1,754.00 บาท</v>
      </c>
      <c r="H4" s="7" t="s">
        <v>9</v>
      </c>
      <c r="I4" s="7" t="s">
        <v>60</v>
      </c>
      <c r="K4" s="1">
        <v>1754</v>
      </c>
    </row>
    <row r="5" spans="1:12" ht="99" customHeight="1" x14ac:dyDescent="0.25">
      <c r="A5" s="5">
        <v>2</v>
      </c>
      <c r="B5" s="7" t="s">
        <v>14</v>
      </c>
      <c r="C5" s="6">
        <v>550</v>
      </c>
      <c r="D5" s="6">
        <v>550</v>
      </c>
      <c r="E5" s="5" t="s">
        <v>10</v>
      </c>
      <c r="F5" s="7" t="s">
        <v>53</v>
      </c>
      <c r="G5" s="7" t="str">
        <f t="shared" si="0"/>
        <v>ร้านแสงชัยโทรทัศน์การไฟฟ้า        550.00  บาท</v>
      </c>
      <c r="H5" s="7" t="s">
        <v>9</v>
      </c>
      <c r="I5" s="7" t="s">
        <v>61</v>
      </c>
      <c r="K5" s="1">
        <v>550</v>
      </c>
    </row>
    <row r="6" spans="1:12" ht="99" customHeight="1" x14ac:dyDescent="0.25">
      <c r="A6" s="5">
        <v>3</v>
      </c>
      <c r="B6" s="7" t="s">
        <v>15</v>
      </c>
      <c r="C6" s="6">
        <v>480</v>
      </c>
      <c r="D6" s="6">
        <v>480</v>
      </c>
      <c r="E6" s="5" t="s">
        <v>10</v>
      </c>
      <c r="F6" s="7" t="s">
        <v>54</v>
      </c>
      <c r="G6" s="7" t="str">
        <f t="shared" si="0"/>
        <v>บจ. วงศ์สงวนสหวิศ                  480.00  บาท</v>
      </c>
      <c r="H6" s="7" t="s">
        <v>9</v>
      </c>
      <c r="I6" s="7" t="s">
        <v>62</v>
      </c>
      <c r="K6" s="1">
        <v>480</v>
      </c>
    </row>
    <row r="7" spans="1:12" ht="99" customHeight="1" x14ac:dyDescent="0.25">
      <c r="A7" s="5">
        <v>4</v>
      </c>
      <c r="B7" s="7" t="s">
        <v>16</v>
      </c>
      <c r="C7" s="6">
        <v>3705</v>
      </c>
      <c r="D7" s="6">
        <v>3705</v>
      </c>
      <c r="E7" s="5" t="s">
        <v>10</v>
      </c>
      <c r="F7" s="7" t="s">
        <v>17</v>
      </c>
      <c r="G7" s="7" t="str">
        <f t="shared" si="0"/>
        <v>ร้านสุภาพพรคอนกรีต  3,705.00 บาท</v>
      </c>
      <c r="H7" s="7" t="s">
        <v>9</v>
      </c>
      <c r="I7" s="7" t="s">
        <v>63</v>
      </c>
      <c r="K7" s="1">
        <v>3705</v>
      </c>
    </row>
    <row r="8" spans="1:12" ht="99" customHeight="1" x14ac:dyDescent="0.25">
      <c r="A8" s="5">
        <v>5</v>
      </c>
      <c r="B8" s="7" t="s">
        <v>18</v>
      </c>
      <c r="C8" s="6">
        <v>2475</v>
      </c>
      <c r="D8" s="6">
        <v>2475</v>
      </c>
      <c r="E8" s="5" t="s">
        <v>10</v>
      </c>
      <c r="F8" s="7" t="s">
        <v>19</v>
      </c>
      <c r="G8" s="7" t="str">
        <f t="shared" si="0"/>
        <v>บจ.วงศ์สงวนสหวิศ       2,475.00 บาท</v>
      </c>
      <c r="H8" s="7" t="s">
        <v>9</v>
      </c>
      <c r="I8" s="7" t="s">
        <v>64</v>
      </c>
      <c r="K8" s="1">
        <v>2475</v>
      </c>
    </row>
    <row r="9" spans="1:12" ht="99" customHeight="1" x14ac:dyDescent="0.25">
      <c r="A9" s="5">
        <v>6</v>
      </c>
      <c r="B9" s="7" t="s">
        <v>20</v>
      </c>
      <c r="C9" s="6">
        <v>12630</v>
      </c>
      <c r="D9" s="6">
        <v>12630</v>
      </c>
      <c r="E9" s="5" t="s">
        <v>10</v>
      </c>
      <c r="F9" s="7" t="s">
        <v>21</v>
      </c>
      <c r="G9" s="7" t="str">
        <f t="shared" si="0"/>
        <v>บจ.วงศ์สงวนสหวิศ   12,630.00 บาท</v>
      </c>
      <c r="H9" s="7" t="s">
        <v>9</v>
      </c>
      <c r="I9" s="7" t="s">
        <v>65</v>
      </c>
      <c r="K9" s="1">
        <v>12630</v>
      </c>
    </row>
    <row r="10" spans="1:12" ht="99" customHeight="1" x14ac:dyDescent="0.25">
      <c r="A10" s="5">
        <v>7</v>
      </c>
      <c r="B10" s="7" t="s">
        <v>22</v>
      </c>
      <c r="C10" s="6">
        <v>300</v>
      </c>
      <c r="D10" s="6">
        <v>300</v>
      </c>
      <c r="E10" s="5" t="s">
        <v>10</v>
      </c>
      <c r="F10" s="7" t="s">
        <v>55</v>
      </c>
      <c r="G10" s="7" t="str">
        <f t="shared" si="0"/>
        <v xml:space="preserve"> ร้านนศักดิ์ชาย คอมพิวเตอร์       300.00 บาท</v>
      </c>
      <c r="H10" s="7" t="s">
        <v>9</v>
      </c>
      <c r="I10" s="7" t="s">
        <v>66</v>
      </c>
      <c r="K10" s="1">
        <v>300</v>
      </c>
    </row>
    <row r="11" spans="1:12" ht="99" customHeight="1" x14ac:dyDescent="0.25">
      <c r="A11" s="5">
        <v>8</v>
      </c>
      <c r="B11" s="7" t="s">
        <v>23</v>
      </c>
      <c r="C11" s="6">
        <v>5645</v>
      </c>
      <c r="D11" s="6">
        <v>5645</v>
      </c>
      <c r="E11" s="5" t="s">
        <v>10</v>
      </c>
      <c r="F11" s="7" t="s">
        <v>24</v>
      </c>
      <c r="G11" s="7" t="str">
        <f t="shared" si="0"/>
        <v>บจ.วงศ์สงวนสหวิศ    5,645.00 บาท</v>
      </c>
      <c r="H11" s="7" t="s">
        <v>9</v>
      </c>
      <c r="I11" s="7" t="s">
        <v>67</v>
      </c>
      <c r="K11" s="1">
        <v>5645</v>
      </c>
    </row>
    <row r="12" spans="1:12" ht="99" customHeight="1" x14ac:dyDescent="0.25">
      <c r="A12" s="5">
        <v>9</v>
      </c>
      <c r="B12" s="8" t="s">
        <v>26</v>
      </c>
      <c r="C12" s="6">
        <v>7500</v>
      </c>
      <c r="D12" s="6">
        <v>7500</v>
      </c>
      <c r="E12" s="5" t="s">
        <v>10</v>
      </c>
      <c r="F12" s="7" t="s">
        <v>27</v>
      </c>
      <c r="G12" s="7" t="str">
        <f t="shared" si="0"/>
        <v>นายชนะพงศ์  สอนกลาง    7,500.00 บาท</v>
      </c>
      <c r="H12" s="7" t="s">
        <v>9</v>
      </c>
      <c r="I12" s="7" t="s">
        <v>68</v>
      </c>
      <c r="K12" s="1">
        <v>7500</v>
      </c>
    </row>
    <row r="13" spans="1:12" ht="99" customHeight="1" x14ac:dyDescent="0.25">
      <c r="A13" s="5">
        <v>10</v>
      </c>
      <c r="B13" s="8" t="s">
        <v>26</v>
      </c>
      <c r="C13" s="6">
        <v>7500</v>
      </c>
      <c r="D13" s="6">
        <v>7500</v>
      </c>
      <c r="E13" s="5" t="s">
        <v>10</v>
      </c>
      <c r="F13" s="7" t="s">
        <v>28</v>
      </c>
      <c r="G13" s="7" t="str">
        <f t="shared" si="0"/>
        <v>นายบุญถม  โพธิ์ชัยเลิศ  7,500.00 บาท</v>
      </c>
      <c r="H13" s="7" t="s">
        <v>9</v>
      </c>
      <c r="I13" s="7" t="s">
        <v>69</v>
      </c>
      <c r="K13" s="1">
        <v>7500</v>
      </c>
    </row>
    <row r="14" spans="1:12" ht="99" customHeight="1" x14ac:dyDescent="0.25">
      <c r="A14" s="5">
        <v>11</v>
      </c>
      <c r="B14" s="8" t="s">
        <v>26</v>
      </c>
      <c r="C14" s="6">
        <v>7500</v>
      </c>
      <c r="D14" s="6">
        <v>7500</v>
      </c>
      <c r="E14" s="5" t="s">
        <v>10</v>
      </c>
      <c r="F14" s="7" t="s">
        <v>56</v>
      </c>
      <c r="G14" s="7" t="str">
        <f t="shared" si="0"/>
        <v>นายฉลอง  มั่นคง            7,500.00 บาท</v>
      </c>
      <c r="H14" s="7" t="s">
        <v>9</v>
      </c>
      <c r="I14" s="7" t="s">
        <v>70</v>
      </c>
      <c r="K14" s="1">
        <v>7500</v>
      </c>
    </row>
    <row r="15" spans="1:12" ht="99" customHeight="1" x14ac:dyDescent="0.25">
      <c r="A15" s="5">
        <v>12</v>
      </c>
      <c r="B15" s="7" t="s">
        <v>29</v>
      </c>
      <c r="C15" s="6">
        <v>7500</v>
      </c>
      <c r="D15" s="6">
        <v>7500</v>
      </c>
      <c r="E15" s="5" t="s">
        <v>10</v>
      </c>
      <c r="F15" s="7" t="s">
        <v>12</v>
      </c>
      <c r="G15" s="7" t="str">
        <f t="shared" si="0"/>
        <v>นายสำราญ  จันทาสูงเนิน  7,500.00 บาท</v>
      </c>
      <c r="H15" s="7" t="s">
        <v>9</v>
      </c>
      <c r="I15" s="7" t="s">
        <v>30</v>
      </c>
      <c r="K15" s="1">
        <v>7500</v>
      </c>
    </row>
    <row r="16" spans="1:12" ht="99" customHeight="1" x14ac:dyDescent="0.25">
      <c r="A16" s="5">
        <v>13</v>
      </c>
      <c r="B16" s="7" t="s">
        <v>31</v>
      </c>
      <c r="C16" s="6">
        <v>6000</v>
      </c>
      <c r="D16" s="6">
        <v>6000</v>
      </c>
      <c r="E16" s="5" t="s">
        <v>10</v>
      </c>
      <c r="F16" s="7" t="s">
        <v>57</v>
      </c>
      <c r="G16" s="7" t="str">
        <f t="shared" si="0"/>
        <v>นายสมรส  ทุมมา                    6,000.00 บาท</v>
      </c>
      <c r="H16" s="7" t="s">
        <v>9</v>
      </c>
      <c r="I16" s="7" t="s">
        <v>71</v>
      </c>
      <c r="K16" s="1">
        <v>6000</v>
      </c>
    </row>
    <row r="17" spans="1:11" ht="99" customHeight="1" x14ac:dyDescent="0.25">
      <c r="A17" s="5">
        <v>14</v>
      </c>
      <c r="B17" s="7" t="s">
        <v>32</v>
      </c>
      <c r="C17" s="6">
        <v>8000</v>
      </c>
      <c r="D17" s="6">
        <v>8000</v>
      </c>
      <c r="E17" s="5" t="s">
        <v>10</v>
      </c>
      <c r="F17" s="7" t="s">
        <v>33</v>
      </c>
      <c r="G17" s="7" t="str">
        <f t="shared" si="0"/>
        <v>นางบรรจง  สัตยโส        8,000.00 บาท</v>
      </c>
      <c r="H17" s="7" t="s">
        <v>9</v>
      </c>
      <c r="I17" s="7" t="s">
        <v>72</v>
      </c>
      <c r="K17" s="1">
        <v>8000</v>
      </c>
    </row>
    <row r="18" spans="1:11" ht="99" customHeight="1" x14ac:dyDescent="0.25">
      <c r="A18" s="5">
        <v>15</v>
      </c>
      <c r="B18" s="7" t="s">
        <v>32</v>
      </c>
      <c r="C18" s="6">
        <v>8000</v>
      </c>
      <c r="D18" s="6">
        <v>8000</v>
      </c>
      <c r="E18" s="5" t="s">
        <v>10</v>
      </c>
      <c r="F18" s="7" t="s">
        <v>34</v>
      </c>
      <c r="G18" s="7" t="str">
        <f t="shared" si="0"/>
        <v>นางสาวนิตยา  ดงสา      8,000.00 บาท</v>
      </c>
      <c r="H18" s="7" t="s">
        <v>9</v>
      </c>
      <c r="I18" s="7" t="s">
        <v>73</v>
      </c>
      <c r="K18" s="1">
        <v>8000</v>
      </c>
    </row>
    <row r="19" spans="1:11" ht="99" customHeight="1" x14ac:dyDescent="0.25">
      <c r="A19" s="5">
        <v>16</v>
      </c>
      <c r="B19" s="7" t="s">
        <v>35</v>
      </c>
      <c r="C19" s="6">
        <v>20000</v>
      </c>
      <c r="D19" s="6">
        <v>20000</v>
      </c>
      <c r="E19" s="5" t="s">
        <v>10</v>
      </c>
      <c r="F19" s="7" t="s">
        <v>36</v>
      </c>
      <c r="G19" s="7" t="str">
        <f t="shared" si="0"/>
        <v>มหาวิทยาลัยราชภัฏนครราชสีมา   20,000.00 บาท</v>
      </c>
      <c r="H19" s="7" t="s">
        <v>9</v>
      </c>
      <c r="I19" s="7" t="s">
        <v>74</v>
      </c>
      <c r="K19" s="1">
        <v>20000</v>
      </c>
    </row>
    <row r="20" spans="1:11" ht="99" customHeight="1" x14ac:dyDescent="0.25">
      <c r="A20" s="5">
        <v>17</v>
      </c>
      <c r="B20" s="7" t="s">
        <v>37</v>
      </c>
      <c r="C20" s="6">
        <v>1600</v>
      </c>
      <c r="D20" s="6">
        <v>1600</v>
      </c>
      <c r="E20" s="5" t="s">
        <v>10</v>
      </c>
      <c r="F20" s="7" t="s">
        <v>58</v>
      </c>
      <c r="G20" s="7" t="str">
        <f t="shared" si="0"/>
        <v>โรงพิมพ์เทพประทาย          1,600.00 บาท</v>
      </c>
      <c r="H20" s="7" t="s">
        <v>9</v>
      </c>
      <c r="I20" s="7" t="s">
        <v>75</v>
      </c>
      <c r="K20" s="1">
        <v>1600</v>
      </c>
    </row>
    <row r="21" spans="1:11" ht="99" customHeight="1" x14ac:dyDescent="0.25">
      <c r="A21" s="5">
        <v>18</v>
      </c>
      <c r="B21" s="7" t="s">
        <v>38</v>
      </c>
      <c r="C21" s="6">
        <v>5134.3999999999996</v>
      </c>
      <c r="D21" s="6">
        <v>5134.3999999999996</v>
      </c>
      <c r="E21" s="5" t="s">
        <v>10</v>
      </c>
      <c r="F21" s="7" t="s">
        <v>39</v>
      </c>
      <c r="G21" s="7" t="str">
        <f t="shared" si="0"/>
        <v>บริษัท คิงยนต์ จำกัด       5,134.40 บาท</v>
      </c>
      <c r="H21" s="7" t="s">
        <v>9</v>
      </c>
      <c r="I21" s="7" t="s">
        <v>40</v>
      </c>
      <c r="K21" s="1">
        <v>5134.3999999999996</v>
      </c>
    </row>
    <row r="22" spans="1:11" ht="99" customHeight="1" x14ac:dyDescent="0.25">
      <c r="A22" s="5">
        <v>19</v>
      </c>
      <c r="B22" s="8" t="s">
        <v>41</v>
      </c>
      <c r="C22" s="6">
        <v>7500</v>
      </c>
      <c r="D22" s="6">
        <v>7500</v>
      </c>
      <c r="E22" s="5" t="s">
        <v>10</v>
      </c>
      <c r="F22" s="7" t="s">
        <v>27</v>
      </c>
      <c r="G22" s="7" t="str">
        <f t="shared" si="0"/>
        <v>นายชนะพงศ์  สอนกลาง    7,500.00 บาท</v>
      </c>
      <c r="H22" s="7" t="s">
        <v>9</v>
      </c>
      <c r="I22" s="7" t="s">
        <v>76</v>
      </c>
      <c r="K22" s="11">
        <v>7500</v>
      </c>
    </row>
    <row r="23" spans="1:11" ht="99" customHeight="1" x14ac:dyDescent="0.25">
      <c r="A23" s="5">
        <v>20</v>
      </c>
      <c r="B23" s="8" t="s">
        <v>41</v>
      </c>
      <c r="C23" s="6">
        <v>7500</v>
      </c>
      <c r="D23" s="6">
        <v>7500</v>
      </c>
      <c r="E23" s="5" t="s">
        <v>10</v>
      </c>
      <c r="F23" s="7" t="s">
        <v>28</v>
      </c>
      <c r="G23" s="7" t="str">
        <f t="shared" si="0"/>
        <v>นายบุญถม  โพธิ์ชัยเลิศ  7,500.00 บาท</v>
      </c>
      <c r="H23" s="7" t="s">
        <v>9</v>
      </c>
      <c r="I23" s="7" t="s">
        <v>77</v>
      </c>
      <c r="K23" s="11">
        <v>7500</v>
      </c>
    </row>
    <row r="24" spans="1:11" ht="99" customHeight="1" x14ac:dyDescent="0.25">
      <c r="A24" s="5">
        <v>21</v>
      </c>
      <c r="B24" s="8" t="s">
        <v>41</v>
      </c>
      <c r="C24" s="6">
        <v>7500</v>
      </c>
      <c r="D24" s="6">
        <v>7500</v>
      </c>
      <c r="E24" s="5" t="s">
        <v>10</v>
      </c>
      <c r="F24" s="7" t="s">
        <v>56</v>
      </c>
      <c r="G24" s="7" t="str">
        <f t="shared" si="0"/>
        <v>นายฉลอง  มั่นคง            7,500.00 บาท</v>
      </c>
      <c r="H24" s="7" t="s">
        <v>9</v>
      </c>
      <c r="I24" s="7" t="s">
        <v>78</v>
      </c>
      <c r="K24" s="11">
        <v>7500</v>
      </c>
    </row>
    <row r="25" spans="1:11" ht="99" customHeight="1" x14ac:dyDescent="0.25">
      <c r="A25" s="5">
        <v>22</v>
      </c>
      <c r="B25" s="7" t="s">
        <v>42</v>
      </c>
      <c r="C25" s="6">
        <v>7500</v>
      </c>
      <c r="D25" s="6">
        <v>7500</v>
      </c>
      <c r="E25" s="5" t="s">
        <v>10</v>
      </c>
      <c r="F25" s="7" t="s">
        <v>12</v>
      </c>
      <c r="G25" s="7" t="str">
        <f t="shared" si="0"/>
        <v>นายสำราญ  จันทาสูงเนิน  7,500.00 บาท</v>
      </c>
      <c r="H25" s="7" t="s">
        <v>9</v>
      </c>
      <c r="I25" s="7" t="s">
        <v>79</v>
      </c>
      <c r="K25" s="11">
        <v>7500</v>
      </c>
    </row>
    <row r="26" spans="1:11" ht="99" customHeight="1" x14ac:dyDescent="0.25">
      <c r="A26" s="5">
        <v>23</v>
      </c>
      <c r="B26" s="7" t="s">
        <v>43</v>
      </c>
      <c r="C26" s="6">
        <v>6000</v>
      </c>
      <c r="D26" s="6">
        <v>6000</v>
      </c>
      <c r="E26" s="5" t="s">
        <v>10</v>
      </c>
      <c r="F26" s="7" t="s">
        <v>57</v>
      </c>
      <c r="G26" s="7" t="str">
        <f t="shared" si="0"/>
        <v>นายสมรส  ทุมมา                    6,000.00 บาท</v>
      </c>
      <c r="H26" s="7" t="s">
        <v>9</v>
      </c>
      <c r="I26" s="7" t="s">
        <v>80</v>
      </c>
      <c r="K26" s="11">
        <v>6000</v>
      </c>
    </row>
    <row r="27" spans="1:11" ht="99" customHeight="1" x14ac:dyDescent="0.25">
      <c r="A27" s="5">
        <v>24</v>
      </c>
      <c r="B27" s="7" t="s">
        <v>44</v>
      </c>
      <c r="C27" s="6">
        <v>8000</v>
      </c>
      <c r="D27" s="6">
        <v>8000</v>
      </c>
      <c r="E27" s="5" t="s">
        <v>10</v>
      </c>
      <c r="F27" s="7" t="s">
        <v>33</v>
      </c>
      <c r="G27" s="7" t="str">
        <f t="shared" si="0"/>
        <v>นางบรรจง  สัตยโส        8,000.00 บาท</v>
      </c>
      <c r="H27" s="7" t="s">
        <v>9</v>
      </c>
      <c r="I27" s="7" t="s">
        <v>81</v>
      </c>
      <c r="K27" s="11">
        <v>8000</v>
      </c>
    </row>
    <row r="28" spans="1:11" ht="99" customHeight="1" x14ac:dyDescent="0.25">
      <c r="A28" s="5">
        <v>25</v>
      </c>
      <c r="B28" s="7" t="s">
        <v>44</v>
      </c>
      <c r="C28" s="6">
        <v>8000</v>
      </c>
      <c r="D28" s="6">
        <v>8000</v>
      </c>
      <c r="E28" s="5" t="s">
        <v>10</v>
      </c>
      <c r="F28" s="7" t="s">
        <v>34</v>
      </c>
      <c r="G28" s="7" t="str">
        <f t="shared" si="0"/>
        <v>นางสาวนิตยา  ดงสา      8,000.00 บาท</v>
      </c>
      <c r="H28" s="7" t="s">
        <v>9</v>
      </c>
      <c r="I28" s="7" t="s">
        <v>82</v>
      </c>
      <c r="K28" s="11">
        <v>8000</v>
      </c>
    </row>
    <row r="29" spans="1:11" ht="99" customHeight="1" x14ac:dyDescent="0.25">
      <c r="A29" s="5">
        <v>26</v>
      </c>
      <c r="B29" s="7" t="s">
        <v>45</v>
      </c>
      <c r="C29" s="6">
        <v>21200</v>
      </c>
      <c r="D29" s="6">
        <v>21200</v>
      </c>
      <c r="E29" s="5" t="s">
        <v>10</v>
      </c>
      <c r="F29" s="7" t="s">
        <v>46</v>
      </c>
      <c r="G29" s="7" t="str">
        <f t="shared" si="0"/>
        <v>ร้านแสงชัยวัสดุก่อสร้าง    21,000.00 บาท</v>
      </c>
      <c r="H29" s="7" t="s">
        <v>9</v>
      </c>
      <c r="I29" s="7" t="s">
        <v>83</v>
      </c>
      <c r="K29" s="11">
        <v>21000</v>
      </c>
    </row>
    <row r="30" spans="1:11" ht="99" customHeight="1" x14ac:dyDescent="0.25">
      <c r="A30" s="5">
        <v>27</v>
      </c>
      <c r="B30" s="7" t="s">
        <v>47</v>
      </c>
      <c r="C30" s="6">
        <v>9477.7000000000007</v>
      </c>
      <c r="D30" s="6">
        <v>9477.7000000000007</v>
      </c>
      <c r="E30" s="5" t="s">
        <v>10</v>
      </c>
      <c r="F30" s="7" t="s">
        <v>59</v>
      </c>
      <c r="G30" s="7" t="str">
        <f t="shared" si="0"/>
        <v>ปั้มรวงทอง                      9,477.70 บาท</v>
      </c>
      <c r="H30" s="7" t="s">
        <v>9</v>
      </c>
      <c r="I30" s="7" t="s">
        <v>86</v>
      </c>
      <c r="K30" s="11">
        <v>9477.7000000000007</v>
      </c>
    </row>
    <row r="31" spans="1:11" ht="99" customHeight="1" x14ac:dyDescent="0.25">
      <c r="A31" s="5">
        <v>28</v>
      </c>
      <c r="B31" s="7" t="s">
        <v>48</v>
      </c>
      <c r="C31" s="6">
        <v>422877.99</v>
      </c>
      <c r="D31" s="6">
        <v>422877.99</v>
      </c>
      <c r="E31" s="5" t="s">
        <v>10</v>
      </c>
      <c r="F31" s="7" t="s">
        <v>49</v>
      </c>
      <c r="G31" s="7" t="str">
        <f t="shared" si="0"/>
        <v>บริษัท แมรี่ แอน แดรี่ โปรดักส์ จำกัด    422,877.99 บาท</v>
      </c>
      <c r="H31" s="7" t="s">
        <v>9</v>
      </c>
      <c r="I31" s="7" t="s">
        <v>84</v>
      </c>
      <c r="K31" s="11">
        <v>422877.99</v>
      </c>
    </row>
    <row r="32" spans="1:11" ht="99" customHeight="1" x14ac:dyDescent="0.25">
      <c r="A32" s="5">
        <v>29</v>
      </c>
      <c r="B32" s="7" t="s">
        <v>50</v>
      </c>
      <c r="C32" s="6">
        <v>35200</v>
      </c>
      <c r="D32" s="6">
        <v>35200</v>
      </c>
      <c r="E32" s="5" t="s">
        <v>10</v>
      </c>
      <c r="F32" s="7" t="s">
        <v>51</v>
      </c>
      <c r="G32" s="7" t="str">
        <f t="shared" si="0"/>
        <v>หจก.ออฟฟิศเซ็นเตอร์ กรุ๊ป    35,200.00 บาท</v>
      </c>
      <c r="H32" s="7" t="s">
        <v>9</v>
      </c>
      <c r="I32" s="7" t="s">
        <v>85</v>
      </c>
      <c r="K32" s="11">
        <v>35200</v>
      </c>
    </row>
    <row r="33" spans="1:11" ht="111" customHeight="1" x14ac:dyDescent="0.25">
      <c r="A33" s="12"/>
      <c r="B33" s="13"/>
      <c r="C33" s="14"/>
      <c r="D33" s="14"/>
      <c r="E33" s="12"/>
      <c r="F33" s="13"/>
      <c r="G33" s="13"/>
      <c r="H33" s="13"/>
      <c r="I33" s="13"/>
      <c r="K33" s="11"/>
    </row>
    <row r="34" spans="1:11" ht="111" customHeight="1" x14ac:dyDescent="0.25">
      <c r="A34" s="12"/>
      <c r="B34" s="13"/>
      <c r="C34" s="14"/>
      <c r="D34" s="14"/>
      <c r="E34" s="12"/>
      <c r="F34" s="13"/>
      <c r="G34" s="13"/>
      <c r="H34" s="13"/>
      <c r="I34" s="13"/>
      <c r="K34" s="11"/>
    </row>
    <row r="35" spans="1:11" hidden="1" x14ac:dyDescent="0.25"/>
    <row r="36" spans="1:11" hidden="1" x14ac:dyDescent="0.25"/>
    <row r="37" spans="1:11" hidden="1" x14ac:dyDescent="0.25"/>
    <row r="38" spans="1:11" hidden="1" x14ac:dyDescent="0.25"/>
    <row r="39" spans="1:11" hidden="1" x14ac:dyDescent="0.25"/>
    <row r="40" spans="1:11" hidden="1" x14ac:dyDescent="0.25"/>
    <row r="41" spans="1:11" hidden="1" x14ac:dyDescent="0.25"/>
    <row r="42" spans="1:11" hidden="1" x14ac:dyDescent="0.25"/>
    <row r="43" spans="1:11" hidden="1" x14ac:dyDescent="0.25">
      <c r="C43" s="10">
        <f>SUM(C4:C32)</f>
        <v>647029.09</v>
      </c>
      <c r="D43" s="10">
        <f>SUM(D4:D32)</f>
        <v>647029.09</v>
      </c>
      <c r="F43" s="10">
        <f>1754+550+480+3705+2475+12630+300+5645+7500+7500+7500+7500+6000+8000+8000+20000+1600+5134.4+7500+7500+7500+7500+6000+8000+8000+21000+9477.7+422877.99+35200</f>
        <v>646829.09</v>
      </c>
      <c r="G43" s="11">
        <f>D43-F43</f>
        <v>200</v>
      </c>
      <c r="K43" s="10">
        <f>SUM(K4:K32)</f>
        <v>646829.09</v>
      </c>
    </row>
  </sheetData>
  <mergeCells count="2">
    <mergeCell ref="A1:I1"/>
    <mergeCell ref="A2:I2"/>
  </mergeCells>
  <phoneticPr fontId="2" type="noConversion"/>
  <pageMargins left="0.39370078740157483" right="0.19685039370078741" top="0.55118110236220474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41284-D9F2-465B-BE84-3769416E5282}">
  <dimension ref="A1:I20"/>
  <sheetViews>
    <sheetView view="pageBreakPreview" zoomScaleNormal="100" zoomScaleSheetLayoutView="100" workbookViewId="0">
      <selection activeCell="E25" sqref="E25"/>
    </sheetView>
  </sheetViews>
  <sheetFormatPr defaultRowHeight="20.25" x14ac:dyDescent="0.35"/>
  <cols>
    <col min="1" max="1" width="6.5" style="39" bestFit="1" customWidth="1"/>
    <col min="2" max="2" width="31.75" style="16" customWidth="1"/>
    <col min="3" max="3" width="12.25" style="41" bestFit="1" customWidth="1"/>
    <col min="4" max="4" width="17.375" style="40" bestFit="1" customWidth="1"/>
    <col min="5" max="5" width="14" style="40" customWidth="1"/>
    <col min="6" max="6" width="22.375" style="40" bestFit="1" customWidth="1"/>
    <col min="7" max="7" width="14" style="16" customWidth="1"/>
    <col min="8" max="8" width="8.75" style="40" bestFit="1" customWidth="1"/>
    <col min="9" max="9" width="3.75" style="16" bestFit="1" customWidth="1"/>
    <col min="10" max="10" width="0" style="16" hidden="1" customWidth="1"/>
    <col min="11" max="16384" width="9" style="16"/>
  </cols>
  <sheetData>
    <row r="1" spans="1:9" x14ac:dyDescent="0.3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x14ac:dyDescent="0.35">
      <c r="A2" s="44" t="s">
        <v>87</v>
      </c>
      <c r="B2" s="44"/>
      <c r="C2" s="44"/>
      <c r="D2" s="44"/>
      <c r="E2" s="44"/>
      <c r="F2" s="44"/>
      <c r="G2" s="44"/>
      <c r="H2" s="44"/>
      <c r="I2" s="44"/>
    </row>
    <row r="3" spans="1:9" x14ac:dyDescent="0.35">
      <c r="A3" s="17" t="s">
        <v>1</v>
      </c>
      <c r="B3" s="17" t="s">
        <v>88</v>
      </c>
      <c r="C3" s="18" t="s">
        <v>89</v>
      </c>
      <c r="D3" s="19" t="s">
        <v>90</v>
      </c>
      <c r="E3" s="19" t="s">
        <v>91</v>
      </c>
      <c r="F3" s="19" t="s">
        <v>92</v>
      </c>
      <c r="G3" s="45" t="s">
        <v>93</v>
      </c>
      <c r="H3" s="45"/>
      <c r="I3" s="45"/>
    </row>
    <row r="4" spans="1:9" x14ac:dyDescent="0.35">
      <c r="A4" s="20">
        <v>1</v>
      </c>
      <c r="B4" s="21" t="s">
        <v>94</v>
      </c>
      <c r="C4" s="22"/>
      <c r="D4" s="23"/>
      <c r="E4" s="23"/>
      <c r="F4" s="23"/>
      <c r="G4" s="24"/>
      <c r="H4" s="25"/>
      <c r="I4" s="26"/>
    </row>
    <row r="5" spans="1:9" x14ac:dyDescent="0.35">
      <c r="A5" s="20"/>
      <c r="B5" s="21" t="s">
        <v>95</v>
      </c>
      <c r="C5" s="22"/>
      <c r="D5" s="23"/>
      <c r="E5" s="23"/>
      <c r="F5" s="23"/>
      <c r="G5" s="24"/>
      <c r="H5" s="27"/>
      <c r="I5" s="26"/>
    </row>
    <row r="6" spans="1:9" x14ac:dyDescent="0.35">
      <c r="A6" s="20"/>
      <c r="B6" s="21" t="s">
        <v>96</v>
      </c>
      <c r="C6" s="22"/>
      <c r="D6" s="23"/>
      <c r="E6" s="23"/>
      <c r="F6" s="23"/>
      <c r="G6" s="24"/>
      <c r="H6" s="27"/>
      <c r="I6" s="26"/>
    </row>
    <row r="7" spans="1:9" x14ac:dyDescent="0.35">
      <c r="A7" s="20"/>
      <c r="B7" s="21" t="s">
        <v>97</v>
      </c>
      <c r="C7" s="22"/>
      <c r="D7" s="23"/>
      <c r="E7" s="23"/>
      <c r="F7" s="23"/>
      <c r="G7" s="24"/>
      <c r="H7" s="27"/>
      <c r="I7" s="26"/>
    </row>
    <row r="8" spans="1:9" x14ac:dyDescent="0.35">
      <c r="A8" s="20">
        <v>2</v>
      </c>
      <c r="B8" s="21" t="s">
        <v>98</v>
      </c>
      <c r="C8" s="22"/>
      <c r="D8" s="23"/>
      <c r="E8" s="23"/>
      <c r="F8" s="23"/>
      <c r="G8" s="24"/>
      <c r="H8" s="27"/>
      <c r="I8" s="26"/>
    </row>
    <row r="9" spans="1:9" x14ac:dyDescent="0.35">
      <c r="A9" s="20">
        <v>3</v>
      </c>
      <c r="B9" s="21" t="s">
        <v>99</v>
      </c>
      <c r="C9" s="28">
        <v>29</v>
      </c>
      <c r="D9" s="23">
        <v>647029.09</v>
      </c>
      <c r="E9" s="23">
        <v>647029.09</v>
      </c>
      <c r="F9" s="23">
        <v>646829.09</v>
      </c>
      <c r="G9" s="29" t="s">
        <v>100</v>
      </c>
      <c r="H9" s="27">
        <f>E9-F9</f>
        <v>200</v>
      </c>
      <c r="I9" s="30" t="s">
        <v>101</v>
      </c>
    </row>
    <row r="10" spans="1:9" x14ac:dyDescent="0.35">
      <c r="A10" s="46" t="s">
        <v>102</v>
      </c>
      <c r="B10" s="47"/>
      <c r="C10" s="31">
        <f>SUM(C5:C9)</f>
        <v>29</v>
      </c>
      <c r="D10" s="32">
        <f>SUM(D5:D9)</f>
        <v>647029.09</v>
      </c>
      <c r="E10" s="32">
        <f>SUM(E5:E9)</f>
        <v>647029.09</v>
      </c>
      <c r="F10" s="32">
        <f>SUM(F5:F9)</f>
        <v>646829.09</v>
      </c>
      <c r="G10" s="33" t="s">
        <v>100</v>
      </c>
      <c r="H10" s="34">
        <f>SUM(H5:H9)</f>
        <v>200</v>
      </c>
      <c r="I10" s="35" t="s">
        <v>101</v>
      </c>
    </row>
    <row r="11" spans="1:9" x14ac:dyDescent="0.35">
      <c r="A11" s="15"/>
      <c r="B11" s="36"/>
      <c r="C11" s="37"/>
      <c r="D11" s="38"/>
      <c r="E11" s="38"/>
      <c r="F11" s="38"/>
      <c r="G11" s="36"/>
      <c r="H11" s="38"/>
    </row>
    <row r="12" spans="1:9" x14ac:dyDescent="0.35">
      <c r="B12" s="43" t="s">
        <v>103</v>
      </c>
      <c r="C12" s="43"/>
      <c r="D12" s="43"/>
      <c r="E12" s="43"/>
    </row>
    <row r="13" spans="1:9" x14ac:dyDescent="0.35">
      <c r="B13" s="43" t="s">
        <v>104</v>
      </c>
      <c r="C13" s="43"/>
      <c r="D13" s="43"/>
      <c r="E13" s="43"/>
    </row>
    <row r="14" spans="1:9" x14ac:dyDescent="0.35">
      <c r="B14" s="43" t="s">
        <v>105</v>
      </c>
      <c r="C14" s="43"/>
      <c r="D14" s="43"/>
      <c r="E14" s="43"/>
    </row>
    <row r="17" spans="1:8" x14ac:dyDescent="0.35">
      <c r="A17" s="48" t="s">
        <v>106</v>
      </c>
      <c r="B17" s="48"/>
      <c r="C17" s="49" t="s">
        <v>106</v>
      </c>
      <c r="D17" s="49"/>
      <c r="E17" s="49"/>
      <c r="F17" s="50" t="s">
        <v>106</v>
      </c>
      <c r="G17" s="50"/>
      <c r="H17" s="50"/>
    </row>
    <row r="18" spans="1:8" x14ac:dyDescent="0.35">
      <c r="A18" s="48" t="s">
        <v>107</v>
      </c>
      <c r="B18" s="48"/>
      <c r="C18" s="49" t="s">
        <v>108</v>
      </c>
      <c r="D18" s="49"/>
      <c r="E18" s="49"/>
      <c r="F18" s="50" t="s">
        <v>109</v>
      </c>
      <c r="G18" s="50"/>
      <c r="H18" s="50"/>
    </row>
    <row r="19" spans="1:8" x14ac:dyDescent="0.35">
      <c r="A19" s="48" t="s">
        <v>110</v>
      </c>
      <c r="B19" s="48"/>
      <c r="C19" s="49" t="s">
        <v>111</v>
      </c>
      <c r="D19" s="49"/>
      <c r="E19" s="49"/>
      <c r="F19" s="50" t="s">
        <v>112</v>
      </c>
      <c r="G19" s="50"/>
      <c r="H19" s="50"/>
    </row>
    <row r="20" spans="1:8" x14ac:dyDescent="0.35">
      <c r="A20" s="48" t="s">
        <v>113</v>
      </c>
      <c r="B20" s="48"/>
    </row>
  </sheetData>
  <mergeCells count="17">
    <mergeCell ref="A19:B19"/>
    <mergeCell ref="C19:E19"/>
    <mergeCell ref="F19:H19"/>
    <mergeCell ref="A20:B20"/>
    <mergeCell ref="B14:E14"/>
    <mergeCell ref="A17:B17"/>
    <mergeCell ref="C17:E17"/>
    <mergeCell ref="F17:H17"/>
    <mergeCell ref="A18:B18"/>
    <mergeCell ref="C18:E18"/>
    <mergeCell ref="F18:H18"/>
    <mergeCell ref="B13:E13"/>
    <mergeCell ref="A1:I1"/>
    <mergeCell ref="A2:I2"/>
    <mergeCell ref="G3:I3"/>
    <mergeCell ref="A10:B10"/>
    <mergeCell ref="B12:E1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สรุปผล</vt:lpstr>
      <vt:lpstr>งบหน้าสรุป</vt:lpstr>
      <vt:lpstr>สรุปผล!Print_Titles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2026-04-23T03:48:20Z</cp:lastPrinted>
  <dcterms:created xsi:type="dcterms:W3CDTF">2025-05-02T04:00:59Z</dcterms:created>
  <dcterms:modified xsi:type="dcterms:W3CDTF">2026-05-12T07:10:20Z</dcterms:modified>
</cp:coreProperties>
</file>