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B210D2C8-4D5B-485D-AE3A-BD9029C13B7A}" xr6:coauthVersionLast="47" xr6:coauthVersionMax="47" xr10:uidLastSave="{00000000-0000-0000-0000-000000000000}"/>
  <bookViews>
    <workbookView xWindow="-120" yWindow="-120" windowWidth="29040" windowHeight="15720" xr2:uid="{3939A894-60CD-431E-ABD2-7E8D5FE0331E}"/>
  </bookViews>
  <sheets>
    <sheet name="สรุปผล" sheetId="6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D10" i="7"/>
  <c r="C10" i="7"/>
  <c r="H9" i="7"/>
  <c r="H6" i="7"/>
  <c r="H10" i="7" s="1"/>
  <c r="F48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K48" i="6"/>
  <c r="D48" i="6"/>
  <c r="C48" i="6"/>
  <c r="G33" i="6"/>
  <c r="G32" i="6"/>
  <c r="G31" i="6"/>
  <c r="G30" i="6"/>
  <c r="G29" i="6"/>
  <c r="G28" i="6"/>
  <c r="G27" i="6"/>
  <c r="G26" i="6"/>
  <c r="G12" i="6"/>
  <c r="G11" i="6"/>
  <c r="G10" i="6"/>
  <c r="G9" i="6"/>
  <c r="G8" i="6"/>
  <c r="G7" i="6"/>
  <c r="G6" i="6"/>
  <c r="G5" i="6"/>
  <c r="G4" i="6"/>
  <c r="G48" i="6" l="1"/>
</calcChain>
</file>

<file path=xl/sharedStrings.xml><?xml version="1.0" encoding="utf-8"?>
<sst xmlns="http://schemas.openxmlformats.org/spreadsheetml/2006/main" count="194" uniqueCount="125">
  <si>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</si>
  <si>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</si>
  <si>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</si>
  <si>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</si>
  <si>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</si>
  <si>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</si>
  <si>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</si>
  <si>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</si>
  <si>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</si>
  <si>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</si>
  <si>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</si>
  <si>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</si>
  <si>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จัดซื้อวัสดุสำนักงาน สำนักปลัด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</si>
  <si>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</si>
  <si>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</si>
  <si>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</si>
  <si>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</si>
  <si>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จัดซื้อวัสดุไฟฟ้าและวิทยุ สำนักปลัด</t>
  </si>
  <si>
    <t>สรุปผลการดำเนินการจัดซื้อจัดจ้าง  ประจำเดือนมีนาคม  2569  ปีงบประมาณ พ.ศ.2569</t>
  </si>
  <si>
    <t>ร้านแสงชัยโทรทัศน์การไฟฟ้า          1,300.00 บาท</t>
  </si>
  <si>
    <t xml:space="preserve">      วงเงินที่จะซื้อ       หรือจ้าง (บาท)</t>
  </si>
  <si>
    <t>จัดซื้อวัสดุสำนักงาน  สำนักปลัด</t>
  </si>
  <si>
    <t>จัดซื้อวัสดุวิทยาศาสตร์หรือการแพทย์</t>
  </si>
  <si>
    <t>สมพิศ การค้า                 45,010.00  บาท</t>
  </si>
  <si>
    <t xml:space="preserve"> ใบสั่งซื้อ               เลขที่ 30/2569       วันที่  10 มี.ค. 2569</t>
  </si>
  <si>
    <t>สมพิศ การค้า                 4,950.00  บาท</t>
  </si>
  <si>
    <t>สมพิศ การค้า                 1,785.00  บาท</t>
  </si>
  <si>
    <t xml:space="preserve"> ใบสั่งซื้อ               เลขที่ 31/2569       วันที่  18 มี.ค. 2569</t>
  </si>
  <si>
    <t xml:space="preserve"> ใบสั่งซื้อ               เลขที่ 32/2569       วันที่  18 มี.ค. 2569</t>
  </si>
  <si>
    <t>จัดซื้อวัสดุงานบ้านงานครัว  สำนักปลัด</t>
  </si>
  <si>
    <t>สมพิศ การค้า                 6,322.00  บาท</t>
  </si>
  <si>
    <t xml:space="preserve"> ใบสั่งซื้อ               เลขที่ 33/2569       วันที่  18 มี.ค. 2569</t>
  </si>
  <si>
    <t>จัดซื้อเสื้อนักกีฬา ตามโครงการแข่งขันกีฬาดอนมันเกมส์</t>
  </si>
  <si>
    <t xml:space="preserve"> หจก.พีพีสปอร์ตเสื้อกีฬาขอนแก่น       35,500.00 บาท</t>
  </si>
  <si>
    <t xml:space="preserve"> ใบสั่งซื้อ               เลขที่ 34/2569       วันที่  25 มี.ค. 2569</t>
  </si>
  <si>
    <t>ร้านสาสปอร์ต   5,100.00 บาท</t>
  </si>
  <si>
    <t xml:space="preserve"> ใบสั่งซื้อ               เลขที่ 35/2569       วันที่  25 มี.ค. 2569</t>
  </si>
  <si>
    <t>จัดซื้อถ้วยรางวัล ตามโครงการแข่งขันกีฬาดอนมันเกมส์</t>
  </si>
  <si>
    <t xml:space="preserve"> หจก.พีพีสปอร์ตเสื้อกีฬาขอนแก่น       11,210.00 บาท</t>
  </si>
  <si>
    <t xml:space="preserve"> ใบสั่งซื้อ               เลขที่ 36/2569       วันที่  25 มี.ค. 2569</t>
  </si>
  <si>
    <t>จัดซื้ออุปกรณ์กีฬา ตามโครงการแข่งขันกีฬาดอนมันเกมส์</t>
  </si>
  <si>
    <t>หจก.ส.เสรีสปอร์ต             9,696.00 บาท</t>
  </si>
  <si>
    <t xml:space="preserve"> ใบสั่งซื้อ               เลขที่ 37/2569       วันที่  25 มี.ค. 2569</t>
  </si>
  <si>
    <t>จ้างทำตรายาง  สำนักปลัด</t>
  </si>
  <si>
    <t>โรงพิมพ์เทพประทาย       2,100.00 บาท</t>
  </si>
  <si>
    <t xml:space="preserve"> ใบสั่งจ้าง               เลขที่ 64/2569       วันที่  10 มี.ค. 2569</t>
  </si>
  <si>
    <t xml:space="preserve"> ใบสั่งซื้อ               เลขที่ 28/2569      วันที่  9 มี.ค. 2569</t>
  </si>
  <si>
    <t>ใบสั่งซื้อ               เลขที่ 29/2569        วันที่  9 มี.ค. 2569</t>
  </si>
  <si>
    <t>จ้างบำรุงรักษาและซ่อมแซมเครื่องปรับอากาศ 420-55-0012  , 420-64-0033</t>
  </si>
  <si>
    <t>ร้าน ที.ซี. แอร์ แอนด์เซอร์วิส    3,300.00 บาท</t>
  </si>
  <si>
    <t xml:space="preserve"> ใบสั่งจ้าง               เลขที่ 65/2569       วันที่  10 มี.ค. 2569</t>
  </si>
  <si>
    <t>จ้างเหมาจัดทำป้ายไวนิล โครงการสัตว์ปลอดโรคคนปลอดภัย</t>
  </si>
  <si>
    <t>โรงพิมพ์เทพประทาย       576.00 บาท</t>
  </si>
  <si>
    <t xml:space="preserve"> ใบสั่งจ้าง               เลขที่ 66/2569       วันที่  17 มี.ค. 2569</t>
  </si>
  <si>
    <t>จ้างเหมาบริการฉีดวัคซีนป้องกัโรคพิษสุนัขบ้า</t>
  </si>
  <si>
    <t>นายบุญเสริม  คาวา       12,860.00 บาท</t>
  </si>
  <si>
    <t xml:space="preserve"> ใบสั่งจ้าง               เลขที่ 67/2569       วันที่  17 มี.ค. 2569</t>
  </si>
  <si>
    <t>จ้างเหมาตกแต่งซุ้มพร้อมรื้อถอนโครงการประเพณีบุญกุ้มข้าวใหญ่ฯ</t>
  </si>
  <si>
    <t>นายเสกสันต์  นาเมืองรักษ์  30,000.00 บาท</t>
  </si>
  <si>
    <t xml:space="preserve"> ใบสั่งจ้าง               เลขที่ 68/2569       วันที่  24 มี.ค. 2569</t>
  </si>
  <si>
    <t>จ้างเหมาแต่งหน้าพร้อมจัดชุดการแสดงสำหรับนางรำ โครงการประเพณีบุญกุ้มข้าวใหญ่ฯ</t>
  </si>
  <si>
    <t>นางสวย  สิทธิศรีจันทร์  19,500.00</t>
  </si>
  <si>
    <t xml:space="preserve"> ใบสั่งจ้าง               เลขที่ 69/2569       วันที่  24 มี.ค. 2569</t>
  </si>
  <si>
    <t>จ้างเหมาแต่งหน้าพร้อมจัดหาชุดการแสดงสำหรับนางแบบ , นักร้อง , ธิดา โครงการประเพณีบุญกุ้มข้าวใหญ่ฯ</t>
  </si>
  <si>
    <t>นายปราโมทย์  เกลาพิมาย    10,200.00 บาท</t>
  </si>
  <si>
    <t>จ้างทำป้ายไวนิล โครงการณรงค์การงดเผาในพื้นที่การเกษตรเพื่อลดฝุ่นละออง</t>
  </si>
  <si>
    <t>โรงพิมพ์เทพประทาย    576.00 บาท</t>
  </si>
  <si>
    <t xml:space="preserve"> ใบสั่งจ้าง               เลขที่ 70/2569       วันที่  24 มี.ค. 2569</t>
  </si>
  <si>
    <t>จ้างเหมาไถนา ตามโครงการณรงค์การงดเผาในพื้นที่การเกษตรเพื่อลดฝุ่นละออง</t>
  </si>
  <si>
    <t>นางสาววรรวิษา  ปิดตาฝ้าย   1,000.00 บาท</t>
  </si>
  <si>
    <t>จ้างทำป้ายไวนิล ประชาสัมพันธ์และป้ายโครงการแข่งขันกีฬาดอนมันเกมส์</t>
  </si>
  <si>
    <t>สระจันทร์ดีไซน์  4,580.00 บาท</t>
  </si>
  <si>
    <t xml:space="preserve"> ใบสั่งจ้าง               เลขที่ 73/2569       วันที่  25 มี.ค. 2569</t>
  </si>
  <si>
    <t xml:space="preserve"> ใบสั่งจ้าง               เลขที่ 71/2569       วันที่  25 มี.ค. 2569</t>
  </si>
  <si>
    <t xml:space="preserve"> ใบสั่งจ้าง               เลขที่ 72/2569       วันที่  25 มี.ค. 2569</t>
  </si>
  <si>
    <t>จ้างเหมาเครื่องเสียง โครงการแข่งขันกีฬใดอนมันเกมส์</t>
  </si>
  <si>
    <t>นายเสกสันต์  นาเมืองรักษ์  8,000.00 บาท</t>
  </si>
  <si>
    <t xml:space="preserve"> ใบสั่งจ้าง               เลขที่ 74/2569       วันที่  25 มี.ค. 2569</t>
  </si>
  <si>
    <t>จ้างเหมาจัดเตรียมสถานที่แข่งขันกีฬา โครงการแข่งขันกีฬใดอนมันเกมส์</t>
  </si>
  <si>
    <t>นายเสกสันต์  นาเมืองรักษ์   8,000.00 บาท</t>
  </si>
  <si>
    <t xml:space="preserve"> ใบสั่งจ้าง               เลขที่ 75/2569       วันที่  25 มี.ค. 2569</t>
  </si>
  <si>
    <t>จ้างเหมาบริการเก็บขยะ  ประจำเดือน เม.ย. 69</t>
  </si>
  <si>
    <t xml:space="preserve"> ใบสั่งซื้อ               เลขที่ 76/2569       วันที่  31 มี.ค. 2569</t>
  </si>
  <si>
    <t>จ้างเหมาบริการขับรถบรรทุกขยะ ประจำเดือน เม.ย. 69</t>
  </si>
  <si>
    <t xml:space="preserve"> ใบสั่งซื้อ               เลขที่ 77/2569       วันที่  31 มี.ค. 2569</t>
  </si>
  <si>
    <t xml:space="preserve"> ใบสั่งซื้อ               เลขที่ 78/2569       วันที่  31 มี.ค. 2569</t>
  </si>
  <si>
    <t xml:space="preserve"> ใบสั่งซื้อ               เลขที่ 79/2569       วันที่  31 มี.ค. 2569</t>
  </si>
  <si>
    <t xml:space="preserve"> ใบสั่งซื้อ               เลขที่ 80/2569       วันที่  31 มี.ค. 2569</t>
  </si>
  <si>
    <t xml:space="preserve"> ใบสั่งซื้อ               เลขที่ 81/2569       วันที่  31 มี.ค. 2569</t>
  </si>
  <si>
    <t xml:space="preserve"> ใบสั่งซื้อ               เลขที่ 82/2569       วันที่  31 มี.ค. 2569</t>
  </si>
  <si>
    <t>จ้างเหมาดูแลสวน ประจำเดือน เม.ย. 69</t>
  </si>
  <si>
    <t>จ้างเหมาทำความสะอาดสำนักงาน ประจำเดือน เม.ย. 69</t>
  </si>
  <si>
    <t xml:space="preserve"> ใบสั่งซื้อ               เลขที่ 7/2569       วันที่  1 มี.ค. 2569</t>
  </si>
  <si>
    <t>นายฉลอง  มั่นคง            7,500.00 บาท</t>
  </si>
  <si>
    <t>นายสมรส  ทุมมา                    6,000.00 บาท</t>
  </si>
  <si>
    <t>บจ.วงศ์สงวนสหวิศ                 9,450.00 บาท</t>
  </si>
  <si>
    <t>ปั้มรวงทอง                      5,339.00 บาท</t>
  </si>
  <si>
    <t>จัดซื้อวัสดุเชื้อเพลิงและหล่อลื่น  ประจำเดือน มี.ค. 69</t>
  </si>
  <si>
    <t>งบหน้าสรุปผลการจัดซื้อจัดจ้าง  ประจำเดือนมีนาคม 2569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</si>
  <si>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</si>
  <si>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</si>
  <si>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</si>
  <si>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</si>
  <si>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</si>
  <si>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</si>
  <si>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</si>
  <si>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</si>
  <si>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</si>
  <si>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</si>
  <si>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</si>
  <si>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</si>
  <si>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</si>
  <si>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</si>
  <si>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</si>
  <si>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มีนาคม  2569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</si>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</sst>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87" fontId="4" fillId="0" borderId="3" xfId="1" applyNumberFormat="1" applyFont="1" applyBorder="1" applyAlignment="1">
      <alignment horizontal="center"/>
    </xf>
    <xf numFmtId="43" fontId="4" fillId="0" borderId="3" xfId="1" applyFont="1" applyBorder="1"/>
    <xf numFmtId="0" fontId="4" fillId="0" borderId="4" xfId="0" applyFont="1" applyBorder="1"/>
    <xf numFmtId="43" fontId="4" fillId="0" borderId="5" xfId="1" applyFont="1" applyBorder="1"/>
    <xf numFmtId="0" fontId="4" fillId="0" borderId="6" xfId="0" applyFont="1" applyBorder="1"/>
    <xf numFmtId="43" fontId="4" fillId="0" borderId="0" xfId="1" applyFont="1" applyBorder="1"/>
    <xf numFmtId="0" fontId="4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0" fontId="3" fillId="0" borderId="7" xfId="0" applyFont="1" applyBorder="1" applyAlignment="1">
      <alignment horizontal="center"/>
    </xf>
    <xf numFmtId="43" fontId="3" fillId="0" borderId="9" xfId="1" applyFont="1" applyBorder="1"/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/>
    </xf>
    <xf numFmtId="43" fontId="4" fillId="0" borderId="0" xfId="1" applyFont="1"/>
    <xf numFmtId="187" fontId="4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43" fontId="6" fillId="0" borderId="0" xfId="1" applyFont="1"/>
    <xf numFmtId="0" fontId="6" fillId="0" borderId="0" xfId="0" applyFont="1" applyAlignment="1">
      <alignment horizontal="left"/>
    </xf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359A-FD72-4E9B-B712-08A35DEF5D19}">
  <dimension ref="A1:L48"/>
  <sheetViews>
    <sheetView tabSelected="1" view="pageBreakPreview" topLeftCell="A22" zoomScaleNormal="100" zoomScaleSheetLayoutView="100" workbookViewId="0">
      <selection activeCell="F27" sqref="F27"/>
    </sheetView>
  </sheetViews>
  <sheetFormatPr defaultRowHeight="21.75" x14ac:dyDescent="0.5"/>
  <cols>
    <col min="1" max="1" width="6" style="45" bestFit="1" customWidth="1"/>
    <col min="2" max="2" width="22.375" style="37" customWidth="1"/>
    <col min="3" max="4" width="13.5" style="46" customWidth="1"/>
    <col min="5" max="5" width="10" style="37" bestFit="1" customWidth="1"/>
    <col min="6" max="6" width="19.625" style="37" customWidth="1"/>
    <col min="7" max="7" width="19.25" style="37" customWidth="1"/>
    <col min="8" max="8" width="13.75" style="37" customWidth="1"/>
    <col min="9" max="9" width="13.625" style="37" customWidth="1"/>
    <col min="10" max="10" width="0" style="37" hidden="1" customWidth="1"/>
    <col min="11" max="11" width="14.75" style="37" hidden="1" customWidth="1"/>
    <col min="12" max="16384" width="9" style="37"/>
  </cols>
  <sheetData>
    <row r="1" spans="1:12" x14ac:dyDescent="0.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2" x14ac:dyDescent="0.5">
      <c r="A2" s="29" t="s">
        <v>18</v>
      </c>
      <c r="B2" s="29"/>
      <c r="C2" s="29"/>
      <c r="D2" s="29"/>
      <c r="E2" s="29"/>
      <c r="F2" s="29"/>
      <c r="G2" s="29"/>
      <c r="H2" s="29"/>
      <c r="I2" s="29"/>
    </row>
    <row r="3" spans="1:12" ht="93" customHeight="1" x14ac:dyDescent="0.5">
      <c r="A3" s="38" t="s">
        <v>1</v>
      </c>
      <c r="B3" s="38" t="s">
        <v>2</v>
      </c>
      <c r="C3" s="39" t="s">
        <v>20</v>
      </c>
      <c r="D3" s="39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10</v>
      </c>
      <c r="J3" s="40"/>
      <c r="K3" s="40"/>
      <c r="L3" s="40"/>
    </row>
    <row r="4" spans="1:12" ht="95.25" customHeight="1" x14ac:dyDescent="0.5">
      <c r="A4" s="41">
        <v>1</v>
      </c>
      <c r="B4" s="42" t="s">
        <v>17</v>
      </c>
      <c r="C4" s="43">
        <v>1300</v>
      </c>
      <c r="D4" s="43">
        <v>1300</v>
      </c>
      <c r="E4" s="41" t="s">
        <v>9</v>
      </c>
      <c r="F4" s="42" t="s">
        <v>19</v>
      </c>
      <c r="G4" s="42" t="str">
        <f t="shared" ref="G4:G25" si="0">F4</f>
        <v>ร้านแสงชัยโทรทัศน์การไฟฟ้า          1,300.00 บาท</v>
      </c>
      <c r="H4" s="42" t="s">
        <v>8</v>
      </c>
      <c r="I4" s="42" t="s">
        <v>46</v>
      </c>
    </row>
    <row r="5" spans="1:12" ht="95.25" customHeight="1" x14ac:dyDescent="0.5">
      <c r="A5" s="41">
        <v>2</v>
      </c>
      <c r="B5" s="42" t="s">
        <v>21</v>
      </c>
      <c r="C5" s="43">
        <v>9450</v>
      </c>
      <c r="D5" s="43">
        <v>9450</v>
      </c>
      <c r="E5" s="41" t="s">
        <v>9</v>
      </c>
      <c r="F5" s="42" t="s">
        <v>95</v>
      </c>
      <c r="G5" s="42" t="str">
        <f t="shared" si="0"/>
        <v>บจ.วงศ์สงวนสหวิศ                 9,450.00 บาท</v>
      </c>
      <c r="H5" s="42" t="s">
        <v>8</v>
      </c>
      <c r="I5" s="42" t="s">
        <v>47</v>
      </c>
    </row>
    <row r="6" spans="1:12" ht="95.25" customHeight="1" x14ac:dyDescent="0.5">
      <c r="A6" s="41">
        <v>3</v>
      </c>
      <c r="B6" s="42" t="s">
        <v>22</v>
      </c>
      <c r="C6" s="43">
        <v>45010</v>
      </c>
      <c r="D6" s="43">
        <v>45010</v>
      </c>
      <c r="E6" s="41" t="s">
        <v>9</v>
      </c>
      <c r="F6" s="42" t="s">
        <v>23</v>
      </c>
      <c r="G6" s="42" t="str">
        <f t="shared" si="0"/>
        <v>สมพิศ การค้า                 45,010.00  บาท</v>
      </c>
      <c r="H6" s="42" t="s">
        <v>8</v>
      </c>
      <c r="I6" s="42" t="s">
        <v>24</v>
      </c>
    </row>
    <row r="7" spans="1:12" ht="95.25" customHeight="1" x14ac:dyDescent="0.5">
      <c r="A7" s="41">
        <v>4</v>
      </c>
      <c r="B7" s="42" t="s">
        <v>17</v>
      </c>
      <c r="C7" s="43">
        <v>4950</v>
      </c>
      <c r="D7" s="43">
        <v>4950</v>
      </c>
      <c r="E7" s="41" t="s">
        <v>9</v>
      </c>
      <c r="F7" s="42" t="s">
        <v>25</v>
      </c>
      <c r="G7" s="42" t="str">
        <f t="shared" si="0"/>
        <v>สมพิศ การค้า                 4,950.00  บาท</v>
      </c>
      <c r="H7" s="42" t="s">
        <v>8</v>
      </c>
      <c r="I7" s="42" t="s">
        <v>27</v>
      </c>
    </row>
    <row r="8" spans="1:12" ht="95.25" customHeight="1" x14ac:dyDescent="0.5">
      <c r="A8" s="41">
        <v>5</v>
      </c>
      <c r="B8" s="42" t="s">
        <v>12</v>
      </c>
      <c r="C8" s="43">
        <v>1785</v>
      </c>
      <c r="D8" s="43">
        <v>1785</v>
      </c>
      <c r="E8" s="41" t="s">
        <v>9</v>
      </c>
      <c r="F8" s="42" t="s">
        <v>26</v>
      </c>
      <c r="G8" s="42" t="str">
        <f t="shared" si="0"/>
        <v>สมพิศ การค้า                 1,785.00  บาท</v>
      </c>
      <c r="H8" s="42" t="s">
        <v>8</v>
      </c>
      <c r="I8" s="42" t="s">
        <v>28</v>
      </c>
    </row>
    <row r="9" spans="1:12" ht="95.25" customHeight="1" x14ac:dyDescent="0.5">
      <c r="A9" s="41">
        <v>6</v>
      </c>
      <c r="B9" s="42" t="s">
        <v>29</v>
      </c>
      <c r="C9" s="43">
        <v>6322</v>
      </c>
      <c r="D9" s="43">
        <v>6322</v>
      </c>
      <c r="E9" s="41" t="s">
        <v>9</v>
      </c>
      <c r="F9" s="42" t="s">
        <v>30</v>
      </c>
      <c r="G9" s="42" t="str">
        <f t="shared" si="0"/>
        <v>สมพิศ การค้า                 6,322.00  บาท</v>
      </c>
      <c r="H9" s="42" t="s">
        <v>8</v>
      </c>
      <c r="I9" s="42" t="s">
        <v>31</v>
      </c>
    </row>
    <row r="10" spans="1:12" ht="95.25" customHeight="1" x14ac:dyDescent="0.5">
      <c r="A10" s="41">
        <v>7</v>
      </c>
      <c r="B10" s="42" t="s">
        <v>32</v>
      </c>
      <c r="C10" s="43">
        <v>35500</v>
      </c>
      <c r="D10" s="43">
        <v>35500</v>
      </c>
      <c r="E10" s="41" t="s">
        <v>9</v>
      </c>
      <c r="F10" s="42" t="s">
        <v>33</v>
      </c>
      <c r="G10" s="42" t="str">
        <f t="shared" si="0"/>
        <v xml:space="preserve"> หจก.พีพีสปอร์ตเสื้อกีฬาขอนแก่น       35,500.00 บาท</v>
      </c>
      <c r="H10" s="42" t="s">
        <v>8</v>
      </c>
      <c r="I10" s="42" t="s">
        <v>34</v>
      </c>
    </row>
    <row r="11" spans="1:12" ht="95.25" customHeight="1" x14ac:dyDescent="0.5">
      <c r="A11" s="41">
        <v>8</v>
      </c>
      <c r="B11" s="42" t="s">
        <v>32</v>
      </c>
      <c r="C11" s="43">
        <v>5100</v>
      </c>
      <c r="D11" s="43">
        <v>5100</v>
      </c>
      <c r="E11" s="41" t="s">
        <v>9</v>
      </c>
      <c r="F11" s="42" t="s">
        <v>35</v>
      </c>
      <c r="G11" s="42" t="str">
        <f t="shared" si="0"/>
        <v>ร้านสาสปอร์ต   5,100.00 บาท</v>
      </c>
      <c r="H11" s="42" t="s">
        <v>8</v>
      </c>
      <c r="I11" s="42" t="s">
        <v>36</v>
      </c>
    </row>
    <row r="12" spans="1:12" ht="95.25" customHeight="1" x14ac:dyDescent="0.5">
      <c r="A12" s="41">
        <v>9</v>
      </c>
      <c r="B12" s="42" t="s">
        <v>37</v>
      </c>
      <c r="C12" s="43">
        <v>11210</v>
      </c>
      <c r="D12" s="43">
        <v>11210</v>
      </c>
      <c r="E12" s="41" t="s">
        <v>9</v>
      </c>
      <c r="F12" s="42" t="s">
        <v>38</v>
      </c>
      <c r="G12" s="42" t="str">
        <f t="shared" si="0"/>
        <v xml:space="preserve"> หจก.พีพีสปอร์ตเสื้อกีฬาขอนแก่น       11,210.00 บาท</v>
      </c>
      <c r="H12" s="42" t="s">
        <v>8</v>
      </c>
      <c r="I12" s="42" t="s">
        <v>39</v>
      </c>
    </row>
    <row r="13" spans="1:12" ht="95.25" customHeight="1" x14ac:dyDescent="0.5">
      <c r="A13" s="41">
        <v>10</v>
      </c>
      <c r="B13" s="42" t="s">
        <v>40</v>
      </c>
      <c r="C13" s="43">
        <v>9696</v>
      </c>
      <c r="D13" s="43">
        <v>9696</v>
      </c>
      <c r="E13" s="41" t="s">
        <v>9</v>
      </c>
      <c r="F13" s="42" t="s">
        <v>41</v>
      </c>
      <c r="G13" s="42" t="str">
        <f t="shared" si="0"/>
        <v>หจก.ส.เสรีสปอร์ต             9,696.00 บาท</v>
      </c>
      <c r="H13" s="42" t="s">
        <v>8</v>
      </c>
      <c r="I13" s="42" t="s">
        <v>42</v>
      </c>
    </row>
    <row r="14" spans="1:12" ht="95.25" customHeight="1" x14ac:dyDescent="0.5">
      <c r="A14" s="41">
        <v>11</v>
      </c>
      <c r="B14" s="42" t="s">
        <v>43</v>
      </c>
      <c r="C14" s="43">
        <v>2100</v>
      </c>
      <c r="D14" s="43">
        <v>2100</v>
      </c>
      <c r="E14" s="41" t="s">
        <v>9</v>
      </c>
      <c r="F14" s="42" t="s">
        <v>44</v>
      </c>
      <c r="G14" s="42" t="str">
        <f t="shared" si="0"/>
        <v>โรงพิมพ์เทพประทาย       2,100.00 บาท</v>
      </c>
      <c r="H14" s="42" t="s">
        <v>8</v>
      </c>
      <c r="I14" s="42" t="s">
        <v>45</v>
      </c>
    </row>
    <row r="15" spans="1:12" ht="95.25" customHeight="1" x14ac:dyDescent="0.5">
      <c r="A15" s="41">
        <v>12</v>
      </c>
      <c r="B15" s="42" t="s">
        <v>48</v>
      </c>
      <c r="C15" s="43">
        <v>3300</v>
      </c>
      <c r="D15" s="43">
        <v>3300</v>
      </c>
      <c r="E15" s="41" t="s">
        <v>9</v>
      </c>
      <c r="F15" s="42" t="s">
        <v>49</v>
      </c>
      <c r="G15" s="42" t="str">
        <f t="shared" si="0"/>
        <v>ร้าน ที.ซี. แอร์ แอนด์เซอร์วิส    3,300.00 บาท</v>
      </c>
      <c r="H15" s="42" t="s">
        <v>8</v>
      </c>
      <c r="I15" s="42" t="s">
        <v>50</v>
      </c>
    </row>
    <row r="16" spans="1:12" ht="95.25" customHeight="1" x14ac:dyDescent="0.5">
      <c r="A16" s="41">
        <v>13</v>
      </c>
      <c r="B16" s="42" t="s">
        <v>51</v>
      </c>
      <c r="C16" s="43">
        <v>576</v>
      </c>
      <c r="D16" s="43">
        <v>576</v>
      </c>
      <c r="E16" s="41" t="s">
        <v>9</v>
      </c>
      <c r="F16" s="42" t="s">
        <v>52</v>
      </c>
      <c r="G16" s="42" t="str">
        <f t="shared" si="0"/>
        <v>โรงพิมพ์เทพประทาย       576.00 บาท</v>
      </c>
      <c r="H16" s="42" t="s">
        <v>8</v>
      </c>
      <c r="I16" s="42" t="s">
        <v>53</v>
      </c>
    </row>
    <row r="17" spans="1:9" ht="95.25" customHeight="1" x14ac:dyDescent="0.5">
      <c r="A17" s="41">
        <v>14</v>
      </c>
      <c r="B17" s="42" t="s">
        <v>54</v>
      </c>
      <c r="C17" s="43">
        <v>12860</v>
      </c>
      <c r="D17" s="43">
        <v>12860</v>
      </c>
      <c r="E17" s="41" t="s">
        <v>9</v>
      </c>
      <c r="F17" s="42" t="s">
        <v>55</v>
      </c>
      <c r="G17" s="42" t="str">
        <f t="shared" si="0"/>
        <v>นายบุญเสริม  คาวา       12,860.00 บาท</v>
      </c>
      <c r="H17" s="42" t="s">
        <v>8</v>
      </c>
      <c r="I17" s="42" t="s">
        <v>56</v>
      </c>
    </row>
    <row r="18" spans="1:9" ht="95.25" customHeight="1" x14ac:dyDescent="0.5">
      <c r="A18" s="41">
        <v>15</v>
      </c>
      <c r="B18" s="42" t="s">
        <v>57</v>
      </c>
      <c r="C18" s="43">
        <v>30000</v>
      </c>
      <c r="D18" s="43">
        <v>30000</v>
      </c>
      <c r="E18" s="41" t="s">
        <v>9</v>
      </c>
      <c r="F18" s="42" t="s">
        <v>58</v>
      </c>
      <c r="G18" s="42" t="str">
        <f t="shared" si="0"/>
        <v>นายเสกสันต์  นาเมืองรักษ์  30,000.00 บาท</v>
      </c>
      <c r="H18" s="42" t="s">
        <v>8</v>
      </c>
      <c r="I18" s="42" t="s">
        <v>59</v>
      </c>
    </row>
    <row r="19" spans="1:9" ht="95.25" customHeight="1" x14ac:dyDescent="0.5">
      <c r="A19" s="41">
        <v>16</v>
      </c>
      <c r="B19" s="42" t="s">
        <v>60</v>
      </c>
      <c r="C19" s="43">
        <v>19500</v>
      </c>
      <c r="D19" s="43">
        <v>19500</v>
      </c>
      <c r="E19" s="41" t="s">
        <v>9</v>
      </c>
      <c r="F19" s="42" t="s">
        <v>61</v>
      </c>
      <c r="G19" s="42" t="str">
        <f t="shared" si="0"/>
        <v>นางสวย  สิทธิศรีจันทร์  19,500.00</v>
      </c>
      <c r="H19" s="42" t="s">
        <v>8</v>
      </c>
      <c r="I19" s="42" t="s">
        <v>62</v>
      </c>
    </row>
    <row r="20" spans="1:9" ht="95.25" customHeight="1" x14ac:dyDescent="0.5">
      <c r="A20" s="41">
        <v>17</v>
      </c>
      <c r="B20" s="42" t="s">
        <v>63</v>
      </c>
      <c r="C20" s="43">
        <v>10200</v>
      </c>
      <c r="D20" s="43">
        <v>10200</v>
      </c>
      <c r="E20" s="41" t="s">
        <v>9</v>
      </c>
      <c r="F20" s="42" t="s">
        <v>64</v>
      </c>
      <c r="G20" s="42" t="str">
        <f t="shared" si="0"/>
        <v>นายปราโมทย์  เกลาพิมาย    10,200.00 บาท</v>
      </c>
      <c r="H20" s="42" t="s">
        <v>8</v>
      </c>
      <c r="I20" s="42" t="s">
        <v>67</v>
      </c>
    </row>
    <row r="21" spans="1:9" ht="95.25" customHeight="1" x14ac:dyDescent="0.5">
      <c r="A21" s="41">
        <v>18</v>
      </c>
      <c r="B21" s="42" t="s">
        <v>65</v>
      </c>
      <c r="C21" s="43">
        <v>576</v>
      </c>
      <c r="D21" s="43">
        <v>576</v>
      </c>
      <c r="E21" s="41" t="s">
        <v>9</v>
      </c>
      <c r="F21" s="42" t="s">
        <v>66</v>
      </c>
      <c r="G21" s="42" t="str">
        <f t="shared" si="0"/>
        <v>โรงพิมพ์เทพประทาย    576.00 บาท</v>
      </c>
      <c r="H21" s="42" t="s">
        <v>8</v>
      </c>
      <c r="I21" s="42" t="s">
        <v>73</v>
      </c>
    </row>
    <row r="22" spans="1:9" ht="95.25" customHeight="1" x14ac:dyDescent="0.5">
      <c r="A22" s="41">
        <v>19</v>
      </c>
      <c r="B22" s="42" t="s">
        <v>68</v>
      </c>
      <c r="C22" s="43">
        <v>1000</v>
      </c>
      <c r="D22" s="43">
        <v>1000</v>
      </c>
      <c r="E22" s="41" t="s">
        <v>9</v>
      </c>
      <c r="F22" s="42" t="s">
        <v>69</v>
      </c>
      <c r="G22" s="42" t="str">
        <f t="shared" si="0"/>
        <v>นางสาววรรวิษา  ปิดตาฝ้าย   1,000.00 บาท</v>
      </c>
      <c r="H22" s="42" t="s">
        <v>8</v>
      </c>
      <c r="I22" s="42" t="s">
        <v>74</v>
      </c>
    </row>
    <row r="23" spans="1:9" ht="95.25" customHeight="1" x14ac:dyDescent="0.5">
      <c r="A23" s="41">
        <v>20</v>
      </c>
      <c r="B23" s="42" t="s">
        <v>70</v>
      </c>
      <c r="C23" s="43">
        <v>4580</v>
      </c>
      <c r="D23" s="43">
        <v>4580</v>
      </c>
      <c r="E23" s="41" t="s">
        <v>9</v>
      </c>
      <c r="F23" s="42" t="s">
        <v>71</v>
      </c>
      <c r="G23" s="42" t="str">
        <f t="shared" si="0"/>
        <v>สระจันทร์ดีไซน์  4,580.00 บาท</v>
      </c>
      <c r="H23" s="42" t="s">
        <v>8</v>
      </c>
      <c r="I23" s="42" t="s">
        <v>72</v>
      </c>
    </row>
    <row r="24" spans="1:9" ht="95.25" customHeight="1" x14ac:dyDescent="0.5">
      <c r="A24" s="41">
        <v>21</v>
      </c>
      <c r="B24" s="42" t="s">
        <v>75</v>
      </c>
      <c r="C24" s="43">
        <v>8000</v>
      </c>
      <c r="D24" s="43">
        <v>8000</v>
      </c>
      <c r="E24" s="41" t="s">
        <v>9</v>
      </c>
      <c r="F24" s="42" t="s">
        <v>76</v>
      </c>
      <c r="G24" s="42" t="str">
        <f t="shared" si="0"/>
        <v>นายเสกสันต์  นาเมืองรักษ์  8,000.00 บาท</v>
      </c>
      <c r="H24" s="42" t="s">
        <v>8</v>
      </c>
      <c r="I24" s="42" t="s">
        <v>77</v>
      </c>
    </row>
    <row r="25" spans="1:9" ht="95.25" customHeight="1" x14ac:dyDescent="0.5">
      <c r="A25" s="41">
        <v>22</v>
      </c>
      <c r="B25" s="42" t="s">
        <v>78</v>
      </c>
      <c r="C25" s="43">
        <v>8000</v>
      </c>
      <c r="D25" s="43">
        <v>8000</v>
      </c>
      <c r="E25" s="41" t="s">
        <v>9</v>
      </c>
      <c r="F25" s="42" t="s">
        <v>79</v>
      </c>
      <c r="G25" s="42" t="str">
        <f t="shared" si="0"/>
        <v>นายเสกสันต์  นาเมืองรักษ์   8,000.00 บาท</v>
      </c>
      <c r="H25" s="42" t="s">
        <v>8</v>
      </c>
      <c r="I25" s="42" t="s">
        <v>80</v>
      </c>
    </row>
    <row r="26" spans="1:9" ht="95.25" customHeight="1" x14ac:dyDescent="0.5">
      <c r="A26" s="41">
        <v>23</v>
      </c>
      <c r="B26" s="44" t="s">
        <v>81</v>
      </c>
      <c r="C26" s="43">
        <v>7500</v>
      </c>
      <c r="D26" s="43">
        <v>7500</v>
      </c>
      <c r="E26" s="41" t="s">
        <v>9</v>
      </c>
      <c r="F26" s="42" t="s">
        <v>13</v>
      </c>
      <c r="G26" s="42" t="str">
        <f t="shared" ref="G26:G33" si="1">F26</f>
        <v>นายชนะพงศ์  สอนกลาง    7,500.00 บาท</v>
      </c>
      <c r="H26" s="42" t="s">
        <v>8</v>
      </c>
      <c r="I26" s="42" t="s">
        <v>82</v>
      </c>
    </row>
    <row r="27" spans="1:9" ht="95.25" customHeight="1" x14ac:dyDescent="0.5">
      <c r="A27" s="41">
        <v>24</v>
      </c>
      <c r="B27" s="44" t="s">
        <v>81</v>
      </c>
      <c r="C27" s="43">
        <v>7500</v>
      </c>
      <c r="D27" s="43">
        <v>7500</v>
      </c>
      <c r="E27" s="41" t="s">
        <v>9</v>
      </c>
      <c r="F27" s="42" t="s">
        <v>14</v>
      </c>
      <c r="G27" s="42" t="str">
        <f t="shared" si="1"/>
        <v>นายบุญถม  โพธิ์ชัยเลิศ  7,500.00 บาท</v>
      </c>
      <c r="H27" s="42" t="s">
        <v>8</v>
      </c>
      <c r="I27" s="42" t="s">
        <v>84</v>
      </c>
    </row>
    <row r="28" spans="1:9" ht="95.25" customHeight="1" x14ac:dyDescent="0.5">
      <c r="A28" s="41">
        <v>25</v>
      </c>
      <c r="B28" s="44" t="s">
        <v>81</v>
      </c>
      <c r="C28" s="43">
        <v>7500</v>
      </c>
      <c r="D28" s="43">
        <v>7500</v>
      </c>
      <c r="E28" s="41" t="s">
        <v>9</v>
      </c>
      <c r="F28" s="42" t="s">
        <v>93</v>
      </c>
      <c r="G28" s="42" t="str">
        <f t="shared" si="1"/>
        <v>นายฉลอง  มั่นคง            7,500.00 บาท</v>
      </c>
      <c r="H28" s="42" t="s">
        <v>8</v>
      </c>
      <c r="I28" s="42" t="s">
        <v>85</v>
      </c>
    </row>
    <row r="29" spans="1:9" ht="95.25" customHeight="1" x14ac:dyDescent="0.5">
      <c r="A29" s="41">
        <v>26</v>
      </c>
      <c r="B29" s="42" t="s">
        <v>83</v>
      </c>
      <c r="C29" s="43">
        <v>7500</v>
      </c>
      <c r="D29" s="43">
        <v>7500</v>
      </c>
      <c r="E29" s="41" t="s">
        <v>9</v>
      </c>
      <c r="F29" s="42" t="s">
        <v>11</v>
      </c>
      <c r="G29" s="42" t="str">
        <f t="shared" si="1"/>
        <v>นายสำราญ  จันทาสูงเนิน  7,500.00 บาท</v>
      </c>
      <c r="H29" s="42" t="s">
        <v>8</v>
      </c>
      <c r="I29" s="42" t="s">
        <v>86</v>
      </c>
    </row>
    <row r="30" spans="1:9" ht="95.25" customHeight="1" x14ac:dyDescent="0.5">
      <c r="A30" s="41">
        <v>27</v>
      </c>
      <c r="B30" s="42" t="s">
        <v>90</v>
      </c>
      <c r="C30" s="43">
        <v>6000</v>
      </c>
      <c r="D30" s="43">
        <v>6000</v>
      </c>
      <c r="E30" s="41" t="s">
        <v>9</v>
      </c>
      <c r="F30" s="42" t="s">
        <v>94</v>
      </c>
      <c r="G30" s="42" t="str">
        <f t="shared" si="1"/>
        <v>นายสมรส  ทุมมา                    6,000.00 บาท</v>
      </c>
      <c r="H30" s="42" t="s">
        <v>8</v>
      </c>
      <c r="I30" s="42" t="s">
        <v>87</v>
      </c>
    </row>
    <row r="31" spans="1:9" ht="95.25" customHeight="1" x14ac:dyDescent="0.5">
      <c r="A31" s="41">
        <v>28</v>
      </c>
      <c r="B31" s="42" t="s">
        <v>91</v>
      </c>
      <c r="C31" s="43">
        <v>8000</v>
      </c>
      <c r="D31" s="43">
        <v>8000</v>
      </c>
      <c r="E31" s="41" t="s">
        <v>9</v>
      </c>
      <c r="F31" s="42" t="s">
        <v>15</v>
      </c>
      <c r="G31" s="42" t="str">
        <f t="shared" si="1"/>
        <v>นางบรรจง  สัตยโส        8,000.00 บาท</v>
      </c>
      <c r="H31" s="42" t="s">
        <v>8</v>
      </c>
      <c r="I31" s="42" t="s">
        <v>88</v>
      </c>
    </row>
    <row r="32" spans="1:9" ht="95.25" customHeight="1" x14ac:dyDescent="0.5">
      <c r="A32" s="41">
        <v>29</v>
      </c>
      <c r="B32" s="42" t="s">
        <v>91</v>
      </c>
      <c r="C32" s="43">
        <v>8000</v>
      </c>
      <c r="D32" s="43">
        <v>8000</v>
      </c>
      <c r="E32" s="41" t="s">
        <v>9</v>
      </c>
      <c r="F32" s="42" t="s">
        <v>16</v>
      </c>
      <c r="G32" s="42" t="str">
        <f t="shared" si="1"/>
        <v>นางสาวนิตยา  ดงสา      8,000.00 บาท</v>
      </c>
      <c r="H32" s="42" t="s">
        <v>8</v>
      </c>
      <c r="I32" s="42" t="s">
        <v>89</v>
      </c>
    </row>
    <row r="33" spans="1:11" ht="95.25" customHeight="1" x14ac:dyDescent="0.5">
      <c r="A33" s="41">
        <v>30</v>
      </c>
      <c r="B33" s="42" t="s">
        <v>97</v>
      </c>
      <c r="C33" s="43">
        <v>5339</v>
      </c>
      <c r="D33" s="43">
        <v>5339</v>
      </c>
      <c r="E33" s="41" t="s">
        <v>9</v>
      </c>
      <c r="F33" s="42" t="s">
        <v>96</v>
      </c>
      <c r="G33" s="42" t="str">
        <f t="shared" si="1"/>
        <v>ปั้มรวงทอง                      5,339.00 บาท</v>
      </c>
      <c r="H33" s="42" t="s">
        <v>8</v>
      </c>
      <c r="I33" s="42" t="s">
        <v>92</v>
      </c>
    </row>
    <row r="34" spans="1:11" x14ac:dyDescent="0.5">
      <c r="H34" s="47"/>
    </row>
    <row r="35" spans="1:11" x14ac:dyDescent="0.5">
      <c r="H35" s="47"/>
    </row>
    <row r="36" spans="1:11" x14ac:dyDescent="0.5">
      <c r="H36" s="47"/>
    </row>
    <row r="37" spans="1:11" x14ac:dyDescent="0.5">
      <c r="H37" s="47"/>
    </row>
    <row r="38" spans="1:11" x14ac:dyDescent="0.5">
      <c r="H38" s="47"/>
    </row>
    <row r="39" spans="1:11" x14ac:dyDescent="0.5">
      <c r="H39" s="47"/>
    </row>
    <row r="40" spans="1:11" hidden="1" x14ac:dyDescent="0.5">
      <c r="H40" s="47"/>
    </row>
    <row r="41" spans="1:11" hidden="1" x14ac:dyDescent="0.5">
      <c r="H41" s="47"/>
    </row>
    <row r="42" spans="1:11" hidden="1" x14ac:dyDescent="0.5">
      <c r="H42" s="47"/>
    </row>
    <row r="43" spans="1:11" hidden="1" x14ac:dyDescent="0.5">
      <c r="H43" s="47"/>
    </row>
    <row r="44" spans="1:11" hidden="1" x14ac:dyDescent="0.5"/>
    <row r="45" spans="1:11" hidden="1" x14ac:dyDescent="0.5"/>
    <row r="46" spans="1:11" hidden="1" x14ac:dyDescent="0.5"/>
    <row r="47" spans="1:11" hidden="1" x14ac:dyDescent="0.5"/>
    <row r="48" spans="1:11" hidden="1" x14ac:dyDescent="0.5">
      <c r="C48" s="46">
        <f>SUM(C4:C33)</f>
        <v>288354</v>
      </c>
      <c r="D48" s="46">
        <f>SUM(D4:D33)</f>
        <v>288354</v>
      </c>
      <c r="F48" s="46">
        <f>1300+9450+45010+4950+1785+6322+35500+5100+11210+9696+2100+3300+576+12860+30000+19500+10200+576+1000+4580+8000+8000+7500+7500+7500+7500+6000+8000+8000+5339</f>
        <v>288354</v>
      </c>
      <c r="G48" s="48">
        <f>D48-F48</f>
        <v>0</v>
      </c>
      <c r="K48" s="46">
        <f>SUM(K4:K33)</f>
        <v>0</v>
      </c>
    </row>
  </sheetData>
  <mergeCells count="2">
    <mergeCell ref="A1:I1"/>
    <mergeCell ref="A2:I2"/>
  </mergeCells>
  <phoneticPr fontId="2" type="noConversion"/>
  <pageMargins left="0.39370078740157483" right="0.19685039370078741" top="0.55118110236220474" bottom="0.35433070866141736" header="0.31496062992125984" footer="0.31496062992125984"/>
  <pageSetup paperSize="9" scale="92" orientation="landscape" r:id="rId1"/>
  <rowBreaks count="2" manualBreakCount="2">
    <brk id="19" max="8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B390-4FC6-4015-945D-14220C94EBCD}">
  <dimension ref="A1:I20"/>
  <sheetViews>
    <sheetView view="pageBreakPreview" zoomScaleNormal="100" zoomScaleSheetLayoutView="100" workbookViewId="0">
      <selection activeCell="F13" sqref="F13"/>
    </sheetView>
  </sheetViews>
  <sheetFormatPr defaultRowHeight="20.25" x14ac:dyDescent="0.35"/>
  <cols>
    <col min="1" max="1" width="6.5" style="25" bestFit="1" customWidth="1"/>
    <col min="2" max="2" width="30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11.25" style="26" bestFit="1" customWidth="1"/>
    <col min="9" max="9" width="3.75" style="2" bestFit="1" customWidth="1"/>
    <col min="10" max="16384" width="9" style="2"/>
  </cols>
  <sheetData>
    <row r="1" spans="1:9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30" t="s">
        <v>98</v>
      </c>
      <c r="B2" s="30"/>
      <c r="C2" s="30"/>
      <c r="D2" s="30"/>
      <c r="E2" s="30"/>
      <c r="F2" s="30"/>
      <c r="G2" s="30"/>
      <c r="H2" s="30"/>
      <c r="I2" s="30"/>
    </row>
    <row r="3" spans="1:9" x14ac:dyDescent="0.35">
      <c r="A3" s="3" t="s">
        <v>1</v>
      </c>
      <c r="B3" s="3" t="s">
        <v>99</v>
      </c>
      <c r="C3" s="4" t="s">
        <v>100</v>
      </c>
      <c r="D3" s="5" t="s">
        <v>101</v>
      </c>
      <c r="E3" s="5" t="s">
        <v>102</v>
      </c>
      <c r="F3" s="5" t="s">
        <v>103</v>
      </c>
      <c r="G3" s="31" t="s">
        <v>104</v>
      </c>
      <c r="H3" s="31"/>
      <c r="I3" s="31"/>
    </row>
    <row r="4" spans="1:9" x14ac:dyDescent="0.35">
      <c r="A4" s="6">
        <v>1</v>
      </c>
      <c r="B4" s="7" t="s">
        <v>105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106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107</v>
      </c>
      <c r="C6" s="14"/>
      <c r="D6" s="9"/>
      <c r="E6" s="9"/>
      <c r="F6" s="9"/>
      <c r="G6" s="10"/>
      <c r="H6" s="13">
        <f>E6-F6</f>
        <v>0</v>
      </c>
      <c r="I6" s="12"/>
    </row>
    <row r="7" spans="1:9" x14ac:dyDescent="0.35">
      <c r="A7" s="6"/>
      <c r="B7" s="7" t="s">
        <v>108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109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110</v>
      </c>
      <c r="C9" s="14">
        <v>30</v>
      </c>
      <c r="D9" s="9">
        <v>288354</v>
      </c>
      <c r="E9" s="9">
        <v>288354</v>
      </c>
      <c r="F9" s="9">
        <v>288354</v>
      </c>
      <c r="G9" s="15" t="s">
        <v>111</v>
      </c>
      <c r="H9" s="13">
        <f>E9-F9</f>
        <v>0</v>
      </c>
      <c r="I9" s="16" t="s">
        <v>112</v>
      </c>
    </row>
    <row r="10" spans="1:9" x14ac:dyDescent="0.35">
      <c r="A10" s="32" t="s">
        <v>113</v>
      </c>
      <c r="B10" s="33"/>
      <c r="C10" s="17">
        <f>SUM(C5:C9)</f>
        <v>30</v>
      </c>
      <c r="D10" s="18">
        <f>SUM(D5:D9)</f>
        <v>288354</v>
      </c>
      <c r="E10" s="18">
        <f>SUM(E5:E9)</f>
        <v>288354</v>
      </c>
      <c r="F10" s="18">
        <f>SUM(F5:F9)</f>
        <v>288354</v>
      </c>
      <c r="G10" s="19" t="s">
        <v>111</v>
      </c>
      <c r="H10" s="20">
        <f>SUM(H5:H9)</f>
        <v>0</v>
      </c>
      <c r="I10" s="21" t="s">
        <v>112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28" t="s">
        <v>114</v>
      </c>
      <c r="C12" s="28"/>
      <c r="D12" s="28"/>
      <c r="E12" s="28"/>
    </row>
    <row r="13" spans="1:9" x14ac:dyDescent="0.35">
      <c r="B13" s="28" t="s">
        <v>115</v>
      </c>
      <c r="C13" s="28"/>
      <c r="D13" s="28"/>
      <c r="E13" s="28"/>
    </row>
    <row r="14" spans="1:9" x14ac:dyDescent="0.35">
      <c r="B14" s="28" t="s">
        <v>116</v>
      </c>
      <c r="C14" s="28"/>
      <c r="D14" s="28"/>
      <c r="E14" s="28"/>
    </row>
    <row r="17" spans="1:8" x14ac:dyDescent="0.35">
      <c r="A17" s="34" t="s">
        <v>117</v>
      </c>
      <c r="B17" s="34"/>
      <c r="C17" s="35" t="s">
        <v>117</v>
      </c>
      <c r="D17" s="35"/>
      <c r="E17" s="35"/>
      <c r="F17" s="36" t="s">
        <v>117</v>
      </c>
      <c r="G17" s="36"/>
      <c r="H17" s="36"/>
    </row>
    <row r="18" spans="1:8" x14ac:dyDescent="0.35">
      <c r="A18" s="34" t="s">
        <v>118</v>
      </c>
      <c r="B18" s="34"/>
      <c r="C18" s="35" t="s">
        <v>119</v>
      </c>
      <c r="D18" s="35"/>
      <c r="E18" s="35"/>
      <c r="F18" s="36" t="s">
        <v>120</v>
      </c>
      <c r="G18" s="36"/>
      <c r="H18" s="36"/>
    </row>
    <row r="19" spans="1:8" x14ac:dyDescent="0.35">
      <c r="A19" s="34" t="s">
        <v>121</v>
      </c>
      <c r="B19" s="34"/>
      <c r="C19" s="35" t="s">
        <v>122</v>
      </c>
      <c r="D19" s="35"/>
      <c r="E19" s="35"/>
      <c r="F19" s="36" t="s">
        <v>123</v>
      </c>
      <c r="G19" s="36"/>
      <c r="H19" s="36"/>
    </row>
    <row r="20" spans="1:8" x14ac:dyDescent="0.35">
      <c r="A20" s="34" t="s">
        <v>124</v>
      </c>
      <c r="B20" s="34"/>
      <c r="F20" s="36"/>
      <c r="G20" s="36"/>
      <c r="H20" s="36"/>
    </row>
  </sheetData>
  <mergeCells count="18">
    <mergeCell ref="A19:B19"/>
    <mergeCell ref="C19:E19"/>
    <mergeCell ref="F19:H19"/>
    <mergeCell ref="A20:B20"/>
    <mergeCell ref="F20:H20"/>
    <mergeCell ref="B14:E14"/>
    <mergeCell ref="A17:B17"/>
    <mergeCell ref="C17:E17"/>
    <mergeCell ref="F17:H17"/>
    <mergeCell ref="A18:B18"/>
    <mergeCell ref="C18:E18"/>
    <mergeCell ref="F18:H18"/>
    <mergeCell ref="B13:E13"/>
    <mergeCell ref="A1:I1"/>
    <mergeCell ref="A2:I2"/>
    <mergeCell ref="G3:I3"/>
    <mergeCell ref="A10:B10"/>
    <mergeCell ref="B12:E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2026-05-18T03:15:41Z</dcterms:modified>
</cp:coreProperties>
</file>